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jb6327\Desktop\Q3 drift\"/>
    </mc:Choice>
  </mc:AlternateContent>
  <xr:revisionPtr revIDLastSave="0" documentId="13_ncr:1_{7C5CF137-1D0A-46A2-BF99-D2909A4B779B}" xr6:coauthVersionLast="47" xr6:coauthVersionMax="47" xr10:uidLastSave="{00000000-0000-0000-0000-000000000000}"/>
  <bookViews>
    <workbookView xWindow="28680" yWindow="-120" windowWidth="29040" windowHeight="15840" tabRatio="643" activeTab="9" xr2:uid="{ACBD8469-FB91-425F-85D2-637FCD106EE8}"/>
  </bookViews>
  <sheets>
    <sheet name="Overview of tables" sheetId="1" r:id="rId1"/>
    <sheet name="EU KM1" sheetId="67" r:id="rId2"/>
    <sheet name="EU OV1" sheetId="68" r:id="rId3"/>
    <sheet name="EU CR8" sheetId="69" r:id="rId4"/>
    <sheet name="EU LIQB" sheetId="70" r:id="rId5"/>
    <sheet name="EU LIQ1" sheetId="81" r:id="rId6"/>
    <sheet name="JYSKE REALKREDIT →" sheetId="13" r:id="rId7"/>
    <sheet name="EU OV1 ‒ JR" sheetId="77" r:id="rId8"/>
    <sheet name="EU CR8 ‒ JR" sheetId="78" r:id="rId9"/>
    <sheet name="EU LIQ1 ‒ JR" sheetId="82" r:id="rId10"/>
  </sheets>
  <definedNames>
    <definedName name="chf" localSheetId="5">#REF!</definedName>
    <definedName name="chf" localSheetId="9">#REF!</definedName>
    <definedName name="chf">#REF!</definedName>
    <definedName name="czk" localSheetId="5">#REF!</definedName>
    <definedName name="czk" localSheetId="9">#REF!</definedName>
    <definedName name="czk">#REF!</definedName>
    <definedName name="dkk" localSheetId="5">#REF!</definedName>
    <definedName name="dkk" localSheetId="9">#REF!</definedName>
    <definedName name="dkk">#REF!</definedName>
    <definedName name="eur">#REF!</definedName>
    <definedName name="jpy">#REF!</definedName>
    <definedName name="nok">#REF!</definedName>
    <definedName name="sek">#REF!</definedName>
    <definedName name="SKEMA32_01_COL10">#REF!</definedName>
    <definedName name="SKEMA32_01_COL40">#REF!</definedName>
    <definedName name="SKEMA32_01_COL60">#REF!</definedName>
    <definedName name="SKEMA32_01_COL90">#REF!</definedName>
    <definedName name="SKEMA32_02_COL10">#REF!</definedName>
    <definedName name="SKEMA32_02_COL40">#REF!</definedName>
    <definedName name="SKEMA32_03_COL20">#REF!</definedName>
    <definedName name="SKEMA32_04_COL10">#REF!</definedName>
    <definedName name="SKEMA32_04_COL30">#REF!</definedName>
    <definedName name="us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7" l="1"/>
  <c r="F5" i="68"/>
  <c r="D32" i="67" l="1"/>
  <c r="D8" i="67" l="1"/>
  <c r="D7" i="67"/>
  <c r="D9" i="67"/>
</calcChain>
</file>

<file path=xl/sharedStrings.xml><?xml version="1.0" encoding="utf-8"?>
<sst xmlns="http://schemas.openxmlformats.org/spreadsheetml/2006/main" count="328" uniqueCount="202">
  <si>
    <t>Jyske Bank Disclosure Q3 2023</t>
  </si>
  <si>
    <t>Reference date 2023-09-30</t>
  </si>
  <si>
    <t>Jyske Bank Group</t>
  </si>
  <si>
    <t>Composition of capital</t>
  </si>
  <si>
    <t>EU KM1 - Key metrics template</t>
  </si>
  <si>
    <t>Er</t>
  </si>
  <si>
    <t>Risk Exposure Amount</t>
  </si>
  <si>
    <t>EU OV1 - Overview of total risk exposure amounts</t>
  </si>
  <si>
    <t>Credit risk</t>
  </si>
  <si>
    <t xml:space="preserve">EU CR8 –  RWEA flow statements of credit risk exposures under the IRB approach </t>
  </si>
  <si>
    <t>Liquidity Coverage ratio</t>
  </si>
  <si>
    <t>EU LIQB - Qualitative information</t>
  </si>
  <si>
    <t>EU LIQ1 - Quantitative information of LCR</t>
  </si>
  <si>
    <t>Jyske Realkredit</t>
  </si>
  <si>
    <t>Template EU KM1 - Key metrics template</t>
  </si>
  <si>
    <t>DKKm</t>
  </si>
  <si>
    <t>a</t>
  </si>
  <si>
    <t>b</t>
  </si>
  <si>
    <t>c</t>
  </si>
  <si>
    <t>d</t>
  </si>
  <si>
    <t>e</t>
  </si>
  <si>
    <t>30.09.2023</t>
  </si>
  <si>
    <t>30.06.2023</t>
  </si>
  <si>
    <t>31.03.2023</t>
  </si>
  <si>
    <t>31.12.2022</t>
  </si>
  <si>
    <t>30.09.2022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</si>
  <si>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</si>
  <si>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</si>
  <si>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</si>
  <si>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</si>
  <si>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</si>
  <si>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</si>
  <si>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(as a percentage of risk-weighted exposure amount)</t>
  </si>
  <si>
    <t>Common Equity Tier 1 ratio (%)</t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</si>
  <si>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</si>
  <si>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</si>
  <si>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</si>
  <si>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</si>
  <si>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</si>
  <si>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</si>
  <si>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</si>
  <si>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</si>
  <si>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</si>
  <si>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</si>
  <si>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</si>
  <si>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</si>
  <si>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</si>
  <si>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</si>
  <si>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</si>
  <si>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</si>
  <si>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</si>
  <si>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</si>
  <si>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</si>
  <si>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</si>
  <si>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</si>
  <si>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</si>
  <si>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</si>
  <si>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</si>
  <si>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</si>
  <si>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</si>
  <si>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</si>
  <si>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</si>
  <si>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</si>
  <si>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</si>
  <si>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</si>
  <si>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</si>
  <si>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</si>
  <si>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</si>
  <si>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</si>
  <si>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</si>
  <si>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</si>
  <si>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</si>
  <si>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</si>
  <si>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</si>
  <si>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Total high-quality liquid assets (HQLA) (Weighted value - 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</si>
  <si>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</si>
  <si>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</si>
  <si>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</si>
  <si>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</si>
  <si>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</si>
  <si>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</si>
  <si>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</si>
  <si>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</si>
  <si>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</si>
  <si>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</si>
  <si>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>Template EU OV1 – Overview of total risk exposure amounts</t>
  </si>
  <si>
    <t>REA</t>
  </si>
  <si>
    <t>Minimum capital requirements</t>
  </si>
  <si>
    <t>Credit risk (excluding CCR)</t>
  </si>
  <si>
    <t xml:space="preserve">Of which the standardised approach </t>
  </si>
  <si>
    <t xml:space="preserve">Of which the Foundation IRB (F-IRB) approach </t>
  </si>
  <si>
    <t>Of which:  slotting approach</t>
  </si>
  <si>
    <t>EU 4a</t>
  </si>
  <si>
    <t>Of which: equities under the simple riskweighted approach</t>
  </si>
  <si>
    <t xml:space="preserve">Of which the Advanced IRB (A-IRB) approach </t>
  </si>
  <si>
    <t xml:space="preserve">Counterparty credit risk - CCR </t>
  </si>
  <si>
    <t>Of which internal model method (IMM)</t>
  </si>
  <si>
    <t>Of which exposures to a CCP</t>
  </si>
  <si>
    <t>EU 8b</t>
  </si>
  <si>
    <t>Of which credit valuation adjustment - CVA</t>
  </si>
  <si>
    <t>Of which other CCR</t>
  </si>
  <si>
    <t>Not applicable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</si>
  <si>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</si>
  <si>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</si>
  <si>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</si>
  <si>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</si>
  <si>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</si>
  <si>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</si>
  <si>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</t>
  </si>
  <si>
    <t>Position, foreign exchange and commodities risks (Market risk)</t>
  </si>
  <si>
    <t xml:space="preserve">Of which IMA </t>
  </si>
  <si>
    <t>EU 22a</t>
  </si>
  <si>
    <t>Large exposures</t>
  </si>
  <si>
    <t>Operational risk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</si>
  <si>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</si>
  <si>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</si>
  <si>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</si>
  <si>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</si>
  <si>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</si>
  <si>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</si>
  <si>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Amounts below the thresholds for deduction (subject
to 250% risk weight) (For information)</t>
  </si>
  <si>
    <t>Other</t>
  </si>
  <si>
    <t>Total</t>
  </si>
  <si>
    <t xml:space="preserve">Template EU CR8 –  RWEA flow statements of credit risk exposures under the IRB approach </t>
  </si>
  <si>
    <t>Risk weighted exposure amount</t>
  </si>
  <si>
    <t>Risk weighted exposure amount as at the end of the previous reporting period</t>
  </si>
  <si>
    <t>Asset size (+/-)</t>
  </si>
  <si>
    <t>Asset quality (+/-)</t>
  </si>
  <si>
    <t>Model updates (+/-)</t>
  </si>
  <si>
    <t>Methodology and policy (+/-)</t>
  </si>
  <si>
    <t>Acquisitions and disposals (+/-)</t>
  </si>
  <si>
    <t>Foreign exchange movements (+/-)</t>
  </si>
  <si>
    <t>Other (+/-)</t>
  </si>
  <si>
    <t>Risk weighted exposure amount as at the end of the reporting period</t>
  </si>
  <si>
    <t>Table EU LIQB  on qualitative information on LCR, which complements template EU LIQ1</t>
  </si>
  <si>
    <t>Row 
number</t>
  </si>
  <si>
    <t>Qualitative information - Free format</t>
  </si>
  <si>
    <t>(a)</t>
  </si>
  <si>
    <t>Explanations on the main drivers of LCR results and the evolution of the contribution of inputs to the LCR’s calculation over time</t>
  </si>
  <si>
    <t xml:space="preserve">Lower deposit at ECB and timing of maturing mortgage issuances are a large driver to LCR changes. </t>
  </si>
  <si>
    <t>(b)</t>
  </si>
  <si>
    <t>Explanations on the changes in the LCR over time</t>
  </si>
  <si>
    <t>See section 'Liquidity risk legislation and supervisory diamond' in 'Risk and Capital Manegement 2021'</t>
  </si>
  <si>
    <t>(c)</t>
  </si>
  <si>
    <t>Explanations on the actual concentration of funding sources</t>
  </si>
  <si>
    <t>See section 'Group funding structure' in 'Risk and Capital Mangement 2021'</t>
  </si>
  <si>
    <t>(d)</t>
  </si>
  <si>
    <t>High-level description of the composition of the institution`s liquidity buffer.</t>
  </si>
  <si>
    <t>See section 'The Group's liquidity buffer' in 'Risk and Capital Management 2021'</t>
  </si>
  <si>
    <t>(e)</t>
  </si>
  <si>
    <t>Derivative exposures and potential collateral calls</t>
  </si>
  <si>
    <t>The impact of an adverse market scenario is calculated using the Historical Look Back Approach (HLBA).</t>
  </si>
  <si>
    <t>(f)</t>
  </si>
  <si>
    <t>Currency mismatch in the LCR</t>
  </si>
  <si>
    <t>Jyske Bank Group complies with the requirements set forth by the Danish FSA to have a minimum LCR of 100% for Euro.</t>
  </si>
  <si>
    <t>(g)</t>
  </si>
  <si>
    <t>Other items in the LCR calculation that are not captured in the LCR disclosure template but that the institution considers relevant for its liquidity profile</t>
  </si>
  <si>
    <t>None</t>
  </si>
  <si>
    <t>Template EU LIQ1 - Quantitative information of LCR</t>
  </si>
  <si>
    <t xml:space="preserve">Total unweighted value </t>
  </si>
  <si>
    <t xml:space="preserve">Total weighted value </t>
  </si>
  <si>
    <t>Currency and units (DKK million)</t>
  </si>
  <si>
    <t>Number of data points used in the calculation of averages</t>
  </si>
  <si>
    <t>HIGH-QUALITY LIQUID ASSETS</t>
  </si>
  <si>
    <t>Total high-quality liquid assets (HQLA)</t>
  </si>
  <si>
    <t>CASH-OUTFLOWS</t>
  </si>
  <si>
    <t>Retail deposits and deposits from small business customers,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</si>
  <si>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</si>
  <si>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</si>
  <si>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</si>
  <si>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</si>
  <si>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</si>
  <si>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</si>
  <si>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</si>
  <si>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 xml:space="preserve">Additional requirements 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</si>
  <si>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</si>
  <si>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</si>
  <si>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</si>
  <si>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</si>
  <si>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</si>
  <si>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</si>
  <si>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</si>
  <si>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</si>
  <si>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</si>
  <si>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</si>
  <si>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EU-19a</t>
  </si>
  <si>
    <t>(Difference between total weighted inflows and total weighted outflows arising from transactions in third countries where there are transfer restrictions or which are denominated in non-convertible currencies)</t>
  </si>
  <si>
    <t>EU-19b</t>
  </si>
  <si>
    <t>(Excess inflows from a related specialised credit institution)</t>
  </si>
  <si>
    <t>TOTAL CASH INFLOWS</t>
  </si>
  <si>
    <t>EU-20a</t>
  </si>
  <si>
    <t>Fully exempt inflows</t>
  </si>
  <si>
    <t>EU-20b</t>
  </si>
  <si>
    <t>Inflows Subject to 90% Cap</t>
  </si>
  <si>
    <t>EU-20c</t>
  </si>
  <si>
    <t>Inflows Subject to 75% Cap</t>
  </si>
  <si>
    <t>Total adjusted value</t>
  </si>
  <si>
    <t>LIQUIDITY BUFFER</t>
  </si>
  <si>
    <t>TOTAL NET CASH OUTFLOWS</t>
  </si>
  <si>
    <t>LIQUIDITY COVERAGE RATIO (%)</t>
  </si>
  <si>
    <r>
      <rPr>
        <sz val="10"/>
        <rFont val="Effra"/>
        <family val="2"/>
      </rPr>
      <t>1)</t>
    </r>
    <r>
      <rPr>
        <sz val="11"/>
        <rFont val="Effra"/>
        <family val="2"/>
      </rPr>
      <t xml:space="preserve">  Numbers are calculated according to EBA/GL/2017/01. The method used is a simple average and observations are end of month data  from the period april 2018 to december 2019.</t>
    </r>
  </si>
  <si>
    <t>Of which 1250%/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</si>
</sst>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0.0%"/>
    <numFmt numFmtId="167" formatCode="#,##0.000"/>
  </numFmts>
  <fonts count="72" x14ac:knownFonts="1">
    <font>
      <sz val="11"/>
      <color theme="1"/>
      <name val="Effra"/>
      <family val="2"/>
    </font>
    <font>
      <sz val="11"/>
      <color theme="0"/>
      <name val="Effra"/>
      <family val="2"/>
    </font>
    <font>
      <u/>
      <sz val="11"/>
      <color theme="10"/>
      <name val="Effra"/>
      <family val="2"/>
    </font>
    <font>
      <b/>
      <sz val="20"/>
      <color theme="0"/>
      <name val="Effra"/>
      <family val="2"/>
    </font>
    <font>
      <b/>
      <sz val="16"/>
      <color theme="0"/>
      <name val="Effr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Effra"/>
      <family val="2"/>
    </font>
    <font>
      <sz val="11"/>
      <name val="Effra"/>
      <family val="2"/>
    </font>
    <font>
      <sz val="11"/>
      <color rgb="FF000000"/>
      <name val="Effra"/>
      <family val="2"/>
    </font>
    <font>
      <b/>
      <sz val="11"/>
      <color theme="1"/>
      <name val="Effra"/>
      <family val="2"/>
    </font>
    <font>
      <b/>
      <sz val="11"/>
      <color theme="0"/>
      <name val="Effra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Effra"/>
      <family val="2"/>
    </font>
    <font>
      <b/>
      <i/>
      <sz val="11"/>
      <color theme="1"/>
      <name val="Effra"/>
      <family val="2"/>
    </font>
    <font>
      <i/>
      <sz val="11"/>
      <name val="Effra"/>
      <family val="2"/>
    </font>
    <font>
      <u/>
      <sz val="11"/>
      <color theme="10"/>
      <name val="Calibri"/>
      <family val="2"/>
      <scheme val="minor"/>
    </font>
    <font>
      <sz val="10"/>
      <color theme="0"/>
      <name val="Effra"/>
      <family val="2"/>
    </font>
    <font>
      <u/>
      <sz val="11"/>
      <color theme="0"/>
      <name val="Effra"/>
      <family val="2"/>
    </font>
    <font>
      <b/>
      <sz val="10"/>
      <color theme="0"/>
      <name val="Effra"/>
      <family val="2"/>
    </font>
    <font>
      <b/>
      <u/>
      <sz val="11"/>
      <color theme="0"/>
      <name val="Effra"/>
      <family val="2"/>
    </font>
    <font>
      <b/>
      <i/>
      <sz val="11"/>
      <name val="Effra"/>
      <family val="2"/>
    </font>
    <font>
      <sz val="9"/>
      <name val="Effra"/>
      <family val="2"/>
    </font>
    <font>
      <b/>
      <u/>
      <sz val="16"/>
      <color theme="0"/>
      <name val="Effra"/>
      <family val="2"/>
    </font>
    <font>
      <sz val="11"/>
      <color theme="1"/>
      <name val="Effra"/>
      <family val="2"/>
    </font>
    <font>
      <b/>
      <sz val="14"/>
      <color theme="0"/>
      <name val="Effra"/>
      <family val="2"/>
    </font>
    <font>
      <b/>
      <sz val="11"/>
      <color rgb="FF000000"/>
      <name val="Effra"/>
      <family val="2"/>
    </font>
    <font>
      <sz val="14"/>
      <color theme="0"/>
      <name val="Effra"/>
      <family val="2"/>
    </font>
    <font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theme="3"/>
      <name val="Calibri Light"/>
      <family val="2"/>
    </font>
    <font>
      <b/>
      <sz val="11"/>
      <color rgb="FF3F3F3F"/>
      <name val="Calibri"/>
      <family val="2"/>
    </font>
    <font>
      <sz val="11"/>
      <color rgb="FF9C65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b/>
      <sz val="11"/>
      <color theme="3"/>
      <name val="Calibri"/>
      <family val="2"/>
    </font>
    <font>
      <b/>
      <sz val="13"/>
      <color theme="3"/>
      <name val="Calibri"/>
      <family val="2"/>
    </font>
    <font>
      <b/>
      <sz val="15"/>
      <color theme="3"/>
      <name val="Calibri"/>
      <family val="2"/>
    </font>
    <font>
      <sz val="11"/>
      <color rgb="FF006100"/>
      <name val="Calibri"/>
      <family val="2"/>
    </font>
    <font>
      <i/>
      <sz val="11"/>
      <color rgb="FF7F7F7F"/>
      <name val="Calibri"/>
      <family val="2"/>
    </font>
    <font>
      <b/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2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Effra"/>
      <family val="2"/>
    </font>
    <font>
      <sz val="9"/>
      <color theme="1"/>
      <name val="Effra"/>
      <family val="2"/>
    </font>
    <font>
      <sz val="16"/>
      <color rgb="FFFFFFFF"/>
      <name val="Effra"/>
      <family val="2"/>
    </font>
    <font>
      <i/>
      <sz val="11"/>
      <color theme="1"/>
      <name val="Effra"/>
      <family val="2"/>
    </font>
    <font>
      <sz val="10"/>
      <name val="Effra"/>
      <family val="2"/>
    </font>
    <font>
      <b/>
      <sz val="16"/>
      <color theme="1"/>
      <name val="Effra"/>
      <family val="2"/>
    </font>
    <font>
      <sz val="12"/>
      <color theme="0"/>
      <name val="Effra"/>
      <family val="2"/>
    </font>
    <font>
      <sz val="11"/>
      <color rgb="FFFF0000"/>
      <name val="Effra"/>
      <family val="2"/>
    </font>
  </fonts>
  <fills count="59">
    <fill>
      <patternFill patternType="none"/>
    </fill>
    <fill>
      <patternFill patternType="gray125"/>
    </fill>
    <fill>
      <patternFill patternType="solid">
        <fgColor rgb="FF005C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2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thick">
        <color theme="4" tint="0.49995422223578601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3" fillId="0" borderId="0">
      <alignment vertical="center"/>
    </xf>
    <xf numFmtId="3" fontId="13" fillId="4" borderId="2" applyFont="0">
      <alignment horizontal="right" vertical="center"/>
      <protection locked="0"/>
    </xf>
    <xf numFmtId="0" fontId="6" fillId="0" borderId="0"/>
    <xf numFmtId="9" fontId="6" fillId="0" borderId="0" applyFont="0" applyFill="0" applyBorder="0" applyAlignment="0" applyProtection="0"/>
    <xf numFmtId="0" fontId="13" fillId="0" borderId="0">
      <alignment vertical="center"/>
    </xf>
    <xf numFmtId="0" fontId="17" fillId="0" borderId="0" applyNumberFormat="0" applyFill="0" applyBorder="0" applyAlignment="0" applyProtection="0"/>
    <xf numFmtId="0" fontId="13" fillId="0" borderId="0"/>
    <xf numFmtId="164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46" fillId="36" borderId="0" applyNumberFormat="0" applyBorder="0" applyAlignment="0" applyProtection="0"/>
    <xf numFmtId="0" fontId="45" fillId="37" borderId="26" applyNumberFormat="0" applyAlignment="0" applyProtection="0"/>
    <xf numFmtId="0" fontId="32" fillId="38" borderId="29" applyNumberFormat="0" applyAlignment="0" applyProtection="0"/>
    <xf numFmtId="0" fontId="44" fillId="0" borderId="0" applyNumberFormat="0" applyFill="0" applyBorder="0" applyAlignment="0" applyProtection="0"/>
    <xf numFmtId="0" fontId="43" fillId="39" borderId="0" applyNumberFormat="0" applyBorder="0" applyAlignment="0" applyProtection="0"/>
    <xf numFmtId="0" fontId="42" fillId="0" borderId="24" applyNumberFormat="0" applyFill="0" applyAlignment="0" applyProtection="0"/>
    <xf numFmtId="0" fontId="41" fillId="0" borderId="32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39" fillId="40" borderId="26" applyNumberFormat="0" applyAlignment="0" applyProtection="0"/>
    <xf numFmtId="0" fontId="38" fillId="0" borderId="28" applyNumberFormat="0" applyFill="0" applyAlignment="0" applyProtection="0"/>
    <xf numFmtId="0" fontId="37" fillId="41" borderId="0" applyNumberFormat="0" applyBorder="0" applyAlignment="0" applyProtection="0"/>
    <xf numFmtId="0" fontId="30" fillId="42" borderId="30" applyNumberFormat="0" applyAlignment="0" applyProtection="0"/>
    <xf numFmtId="0" fontId="36" fillId="37" borderId="27" applyNumberFormat="0" applyAlignment="0" applyProtection="0"/>
    <xf numFmtId="0" fontId="35" fillId="0" borderId="0" applyNumberFormat="0" applyFill="0" applyBorder="0" applyAlignment="0" applyProtection="0"/>
    <xf numFmtId="0" fontId="33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2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2" fillId="36" borderId="0" applyNumberFormat="0" applyBorder="0" applyAlignment="0" applyProtection="0"/>
    <xf numFmtId="0" fontId="61" fillId="37" borderId="26" applyNumberFormat="0" applyAlignment="0" applyProtection="0"/>
    <xf numFmtId="0" fontId="60" fillId="38" borderId="29" applyNumberFormat="0" applyAlignment="0" applyProtection="0"/>
    <xf numFmtId="0" fontId="59" fillId="0" borderId="0" applyNumberFormat="0" applyFill="0" applyBorder="0" applyAlignment="0" applyProtection="0"/>
    <xf numFmtId="0" fontId="58" fillId="39" borderId="0" applyNumberFormat="0" applyBorder="0" applyAlignment="0" applyProtection="0"/>
    <xf numFmtId="0" fontId="13" fillId="56" borderId="2" applyNumberFormat="0" applyFont="0" applyBorder="0">
      <alignment horizontal="center" vertical="center"/>
    </xf>
    <xf numFmtId="0" fontId="57" fillId="0" borderId="24" applyNumberFormat="0" applyFill="0" applyAlignment="0" applyProtection="0"/>
    <xf numFmtId="0" fontId="47" fillId="43" borderId="19" applyNumberFormat="0" applyFill="0" applyBorder="0" applyAlignment="0" applyProtection="0"/>
    <xf numFmtId="0" fontId="56" fillId="0" borderId="33" applyNumberFormat="0" applyFill="0" applyAlignment="0" applyProtection="0"/>
    <xf numFmtId="0" fontId="55" fillId="0" borderId="25" applyNumberFormat="0" applyFill="0" applyAlignment="0" applyProtection="0"/>
    <xf numFmtId="0" fontId="55" fillId="0" borderId="0" applyNumberFormat="0" applyFill="0" applyBorder="0" applyAlignment="0" applyProtection="0"/>
    <xf numFmtId="0" fontId="48" fillId="43" borderId="5" applyFont="0" applyBorder="0">
      <alignment horizontal="center" wrapText="1"/>
    </xf>
    <xf numFmtId="0" fontId="54" fillId="57" borderId="26" applyNumberFormat="0" applyAlignment="0" applyProtection="0"/>
    <xf numFmtId="0" fontId="53" fillId="0" borderId="28" applyNumberFormat="0" applyFill="0" applyAlignment="0" applyProtection="0"/>
    <xf numFmtId="0" fontId="52" fillId="41" borderId="0" applyNumberFormat="0" applyBorder="0" applyAlignment="0" applyProtection="0"/>
    <xf numFmtId="0" fontId="13" fillId="0" borderId="0">
      <alignment vertical="center"/>
    </xf>
    <xf numFmtId="0" fontId="6" fillId="58" borderId="30" applyNumberFormat="0" applyAlignment="0" applyProtection="0"/>
    <xf numFmtId="0" fontId="51" fillId="37" borderId="27" applyNumberFormat="0" applyAlignment="0" applyProtection="0"/>
    <xf numFmtId="0" fontId="29" fillId="0" borderId="0" applyNumberFormat="0" applyFill="0" applyBorder="0" applyAlignment="0" applyProtection="0"/>
    <xf numFmtId="0" fontId="50" fillId="0" borderId="31" applyNumberFormat="0" applyFill="0" applyAlignment="0" applyProtection="0"/>
    <xf numFmtId="0" fontId="49" fillId="0" borderId="0" applyNumberFormat="0" applyFill="0" applyBorder="0" applyAlignment="0" applyProtection="0"/>
  </cellStyleXfs>
  <cellXfs count="196">
    <xf numFmtId="0" fontId="0" fillId="0" borderId="0" xfId="0"/>
    <xf numFmtId="0" fontId="4" fillId="3" borderId="0" xfId="0" applyFont="1" applyFill="1" applyAlignment="1">
      <alignment vertical="center"/>
    </xf>
    <xf numFmtId="0" fontId="1" fillId="2" borderId="0" xfId="0" applyFont="1" applyFill="1"/>
    <xf numFmtId="0" fontId="0" fillId="3" borderId="0" xfId="0" applyFill="1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9" fillId="2" borderId="0" xfId="0" applyFont="1" applyFill="1"/>
    <xf numFmtId="0" fontId="19" fillId="2" borderId="0" xfId="0" applyFont="1" applyFill="1" applyAlignment="1">
      <alignment vertical="center"/>
    </xf>
    <xf numFmtId="0" fontId="20" fillId="2" borderId="0" xfId="0" applyFont="1" applyFill="1"/>
    <xf numFmtId="0" fontId="19" fillId="2" borderId="0" xfId="1" applyFont="1" applyFill="1" applyBorder="1"/>
    <xf numFmtId="0" fontId="19" fillId="2" borderId="0" xfId="1" quotePrefix="1" applyFont="1" applyFill="1" applyBorder="1" applyAlignment="1">
      <alignment vertical="center"/>
    </xf>
    <xf numFmtId="0" fontId="18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18" fillId="3" borderId="0" xfId="0" applyFont="1" applyFill="1"/>
    <xf numFmtId="0" fontId="19" fillId="3" borderId="0" xfId="1" quotePrefix="1" applyFont="1" applyFill="1"/>
    <xf numFmtId="0" fontId="19" fillId="3" borderId="0" xfId="0" applyFont="1" applyFill="1"/>
    <xf numFmtId="0" fontId="19" fillId="3" borderId="0" xfId="1" applyFont="1" applyFill="1"/>
    <xf numFmtId="0" fontId="1" fillId="2" borderId="11" xfId="0" applyFont="1" applyFill="1" applyBorder="1"/>
    <xf numFmtId="0" fontId="1" fillId="2" borderId="12" xfId="0" applyFont="1" applyFill="1" applyBorder="1"/>
    <xf numFmtId="0" fontId="18" fillId="2" borderId="11" xfId="0" applyFont="1" applyFill="1" applyBorder="1" applyAlignment="1">
      <alignment horizontal="left"/>
    </xf>
    <xf numFmtId="0" fontId="18" fillId="2" borderId="12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1" xfId="0" applyFont="1" applyFill="1" applyBorder="1"/>
    <xf numFmtId="0" fontId="19" fillId="2" borderId="12" xfId="1" applyFont="1" applyFill="1" applyBorder="1"/>
    <xf numFmtId="0" fontId="19" fillId="2" borderId="12" xfId="0" applyFont="1" applyFill="1" applyBorder="1"/>
    <xf numFmtId="0" fontId="18" fillId="2" borderId="13" xfId="0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0" fontId="18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/>
    <xf numFmtId="0" fontId="19" fillId="2" borderId="12" xfId="9" applyFont="1" applyFill="1" applyBorder="1"/>
    <xf numFmtId="0" fontId="21" fillId="2" borderId="0" xfId="0" applyFont="1" applyFill="1"/>
    <xf numFmtId="0" fontId="11" fillId="2" borderId="0" xfId="0" applyFont="1" applyFill="1"/>
    <xf numFmtId="0" fontId="8" fillId="0" borderId="2" xfId="6" applyFont="1" applyBorder="1" applyAlignment="1">
      <alignment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3" borderId="0" xfId="0" applyFont="1" applyFill="1"/>
    <xf numFmtId="0" fontId="24" fillId="2" borderId="0" xfId="0" applyFont="1" applyFill="1"/>
    <xf numFmtId="0" fontId="8" fillId="0" borderId="2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justify" vertical="center" wrapText="1"/>
    </xf>
    <xf numFmtId="0" fontId="23" fillId="3" borderId="0" xfId="6" applyFont="1" applyFill="1"/>
    <xf numFmtId="0" fontId="8" fillId="3" borderId="0" xfId="6" applyFont="1" applyFill="1"/>
    <xf numFmtId="0" fontId="14" fillId="3" borderId="0" xfId="6" applyFont="1" applyFill="1"/>
    <xf numFmtId="0" fontId="14" fillId="6" borderId="2" xfId="6" applyFont="1" applyFill="1" applyBorder="1" applyAlignment="1">
      <alignment vertical="center" wrapText="1"/>
    </xf>
    <xf numFmtId="0" fontId="14" fillId="6" borderId="2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vertical="center" wrapText="1"/>
    </xf>
    <xf numFmtId="0" fontId="8" fillId="3" borderId="5" xfId="6" applyFont="1" applyFill="1" applyBorder="1" applyAlignment="1">
      <alignment vertical="center" wrapText="1"/>
    </xf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7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22" fillId="3" borderId="0" xfId="0" applyFont="1" applyFill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43" fontId="8" fillId="0" borderId="2" xfId="6" applyNumberFormat="1" applyFont="1" applyBorder="1" applyAlignment="1">
      <alignment horizontal="center" vertical="center" wrapText="1"/>
    </xf>
    <xf numFmtId="165" fontId="8" fillId="0" borderId="2" xfId="6" applyNumberFormat="1" applyFont="1" applyBorder="1" applyAlignment="1">
      <alignment horizontal="center" vertical="center" wrapText="1"/>
    </xf>
    <xf numFmtId="166" fontId="8" fillId="0" borderId="2" xfId="6" applyNumberFormat="1" applyFont="1" applyBorder="1" applyAlignment="1">
      <alignment horizontal="center" vertical="center" wrapText="1"/>
    </xf>
    <xf numFmtId="10" fontId="8" fillId="0" borderId="2" xfId="6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9" fontId="8" fillId="0" borderId="2" xfId="6" applyNumberFormat="1" applyFont="1" applyBorder="1" applyAlignment="1">
      <alignment horizontal="center" vertical="center" wrapText="1"/>
    </xf>
    <xf numFmtId="0" fontId="8" fillId="2" borderId="0" xfId="0" applyFont="1" applyFill="1"/>
    <xf numFmtId="0" fontId="11" fillId="2" borderId="0" xfId="0" applyFont="1" applyFill="1" applyAlignment="1">
      <alignment vertical="top" wrapText="1"/>
    </xf>
    <xf numFmtId="0" fontId="2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26" fillId="2" borderId="0" xfId="0" applyNumberFormat="1" applyFont="1" applyFill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3" fontId="10" fillId="0" borderId="18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 indent="1"/>
    </xf>
    <xf numFmtId="0" fontId="27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vertical="center" wrapText="1"/>
    </xf>
    <xf numFmtId="4" fontId="8" fillId="0" borderId="2" xfId="6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6" fontId="8" fillId="0" borderId="2" xfId="12" applyNumberFormat="1" applyFont="1" applyBorder="1" applyAlignment="1">
      <alignment horizontal="center" vertical="center" wrapText="1"/>
    </xf>
    <xf numFmtId="10" fontId="8" fillId="0" borderId="2" xfId="12" applyNumberFormat="1" applyFont="1" applyBorder="1" applyAlignment="1">
      <alignment horizontal="center" vertical="center" wrapText="1"/>
    </xf>
    <xf numFmtId="10" fontId="8" fillId="0" borderId="2" xfId="12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vertical="top"/>
    </xf>
    <xf numFmtId="0" fontId="11" fillId="2" borderId="20" xfId="3" applyFont="1" applyFill="1" applyBorder="1" applyAlignment="1">
      <alignment horizontal="center" wrapText="1"/>
    </xf>
    <xf numFmtId="0" fontId="10" fillId="9" borderId="16" xfId="0" applyFont="1" applyFill="1" applyBorder="1" applyAlignment="1">
      <alignment vertical="center" wrapText="1"/>
    </xf>
    <xf numFmtId="0" fontId="0" fillId="9" borderId="22" xfId="0" applyFill="1" applyBorder="1" applyAlignment="1">
      <alignment vertical="center" wrapText="1"/>
    </xf>
    <xf numFmtId="0" fontId="65" fillId="0" borderId="7" xfId="6" applyFont="1" applyBorder="1" applyAlignment="1">
      <alignment horizontal="left" vertical="center" wrapText="1"/>
    </xf>
    <xf numFmtId="0" fontId="10" fillId="9" borderId="2" xfId="0" applyFont="1" applyFill="1" applyBorder="1" applyAlignment="1">
      <alignment vertical="center" wrapText="1"/>
    </xf>
    <xf numFmtId="0" fontId="0" fillId="9" borderId="7" xfId="0" applyFill="1" applyBorder="1" applyAlignment="1">
      <alignment vertical="center" wrapText="1"/>
    </xf>
    <xf numFmtId="0" fontId="25" fillId="0" borderId="0" xfId="0" applyFont="1"/>
    <xf numFmtId="0" fontId="25" fillId="3" borderId="0" xfId="6" applyFont="1" applyFill="1"/>
    <xf numFmtId="0" fontId="25" fillId="0" borderId="0" xfId="6" applyFont="1"/>
    <xf numFmtId="14" fontId="11" fillId="8" borderId="19" xfId="3" applyNumberFormat="1" applyFont="1" applyFill="1" applyBorder="1" applyAlignment="1">
      <alignment horizontal="center"/>
    </xf>
    <xf numFmtId="0" fontId="25" fillId="3" borderId="19" xfId="6" applyFont="1" applyFill="1" applyBorder="1"/>
    <xf numFmtId="0" fontId="11" fillId="8" borderId="19" xfId="3" applyFont="1" applyFill="1" applyBorder="1" applyAlignment="1">
      <alignment horizontal="center"/>
    </xf>
    <xf numFmtId="0" fontId="11" fillId="8" borderId="17" xfId="3" applyFont="1" applyFill="1" applyBorder="1" applyAlignment="1">
      <alignment horizontal="center"/>
    </xf>
    <xf numFmtId="0" fontId="14" fillId="10" borderId="23" xfId="4" applyFont="1" applyFill="1" applyBorder="1">
      <alignment vertical="center"/>
    </xf>
    <xf numFmtId="0" fontId="14" fillId="10" borderId="4" xfId="4" applyFont="1" applyFill="1" applyBorder="1">
      <alignment vertical="center"/>
    </xf>
    <xf numFmtId="0" fontId="14" fillId="10" borderId="18" xfId="4" applyFont="1" applyFill="1" applyBorder="1">
      <alignment vertical="center"/>
    </xf>
    <xf numFmtId="0" fontId="10" fillId="7" borderId="19" xfId="6" applyFont="1" applyFill="1" applyBorder="1" applyAlignment="1">
      <alignment horizontal="right" vertical="center"/>
    </xf>
    <xf numFmtId="0" fontId="10" fillId="7" borderId="1" xfId="6" applyFont="1" applyFill="1" applyBorder="1" applyAlignment="1">
      <alignment vertical="center"/>
    </xf>
    <xf numFmtId="3" fontId="25" fillId="0" borderId="5" xfId="6" applyNumberFormat="1" applyFont="1" applyBorder="1" applyAlignment="1">
      <alignment horizontal="center"/>
    </xf>
    <xf numFmtId="3" fontId="25" fillId="0" borderId="17" xfId="6" applyNumberFormat="1" applyFont="1" applyBorder="1" applyAlignment="1">
      <alignment horizontal="center"/>
    </xf>
    <xf numFmtId="0" fontId="14" fillId="10" borderId="20" xfId="4" applyFont="1" applyFill="1" applyBorder="1">
      <alignment vertical="center"/>
    </xf>
    <xf numFmtId="0" fontId="14" fillId="10" borderId="22" xfId="4" applyFont="1" applyFill="1" applyBorder="1">
      <alignment vertical="center"/>
    </xf>
    <xf numFmtId="0" fontId="14" fillId="10" borderId="16" xfId="4" applyFont="1" applyFill="1" applyBorder="1">
      <alignment vertical="center"/>
    </xf>
    <xf numFmtId="0" fontId="10" fillId="7" borderId="5" xfId="6" applyFont="1" applyFill="1" applyBorder="1" applyAlignment="1">
      <alignment horizontal="right" vertical="center"/>
    </xf>
    <xf numFmtId="0" fontId="10" fillId="7" borderId="7" xfId="6" applyFont="1" applyFill="1" applyBorder="1" applyAlignment="1">
      <alignment vertical="center"/>
    </xf>
    <xf numFmtId="3" fontId="25" fillId="9" borderId="5" xfId="6" applyNumberFormat="1" applyFont="1" applyFill="1" applyBorder="1" applyAlignment="1">
      <alignment horizontal="center"/>
    </xf>
    <xf numFmtId="3" fontId="25" fillId="9" borderId="2" xfId="6" applyNumberFormat="1" applyFont="1" applyFill="1" applyBorder="1" applyAlignment="1">
      <alignment horizontal="center"/>
    </xf>
    <xf numFmtId="0" fontId="25" fillId="3" borderId="5" xfId="6" applyFont="1" applyFill="1" applyBorder="1" applyAlignment="1">
      <alignment horizontal="right" vertical="center"/>
    </xf>
    <xf numFmtId="0" fontId="67" fillId="3" borderId="7" xfId="6" applyFont="1" applyFill="1" applyBorder="1" applyAlignment="1">
      <alignment vertical="center"/>
    </xf>
    <xf numFmtId="3" fontId="25" fillId="3" borderId="5" xfId="6" applyNumberFormat="1" applyFont="1" applyFill="1" applyBorder="1" applyAlignment="1">
      <alignment horizontal="center"/>
    </xf>
    <xf numFmtId="3" fontId="25" fillId="3" borderId="2" xfId="6" applyNumberFormat="1" applyFont="1" applyFill="1" applyBorder="1" applyAlignment="1">
      <alignment horizontal="center"/>
    </xf>
    <xf numFmtId="0" fontId="10" fillId="7" borderId="20" xfId="6" applyFont="1" applyFill="1" applyBorder="1" applyAlignment="1">
      <alignment horizontal="right" vertical="center"/>
    </xf>
    <xf numFmtId="0" fontId="10" fillId="9" borderId="22" xfId="6" applyFont="1" applyFill="1" applyBorder="1" applyAlignment="1">
      <alignment vertical="center"/>
    </xf>
    <xf numFmtId="0" fontId="67" fillId="3" borderId="7" xfId="6" applyFont="1" applyFill="1" applyBorder="1" applyAlignment="1">
      <alignment vertical="center" wrapText="1"/>
    </xf>
    <xf numFmtId="3" fontId="25" fillId="0" borderId="2" xfId="6" applyNumberFormat="1" applyFont="1" applyBorder="1" applyAlignment="1">
      <alignment horizontal="center"/>
    </xf>
    <xf numFmtId="0" fontId="10" fillId="9" borderId="7" xfId="6" applyFont="1" applyFill="1" applyBorder="1" applyAlignment="1">
      <alignment vertical="center"/>
    </xf>
    <xf numFmtId="3" fontId="25" fillId="9" borderId="20" xfId="6" applyNumberFormat="1" applyFont="1" applyFill="1" applyBorder="1" applyAlignment="1">
      <alignment horizontal="center"/>
    </xf>
    <xf numFmtId="3" fontId="25" fillId="3" borderId="0" xfId="6" applyNumberFormat="1" applyFont="1" applyFill="1"/>
    <xf numFmtId="0" fontId="10" fillId="9" borderId="1" xfId="6" applyFont="1" applyFill="1" applyBorder="1" applyAlignment="1">
      <alignment vertical="center"/>
    </xf>
    <xf numFmtId="0" fontId="14" fillId="10" borderId="5" xfId="4" applyFont="1" applyFill="1" applyBorder="1">
      <alignment vertical="center"/>
    </xf>
    <xf numFmtId="0" fontId="14" fillId="10" borderId="7" xfId="4" applyFont="1" applyFill="1" applyBorder="1">
      <alignment vertical="center"/>
    </xf>
    <xf numFmtId="0" fontId="14" fillId="10" borderId="2" xfId="4" applyFont="1" applyFill="1" applyBorder="1">
      <alignment vertical="center"/>
    </xf>
    <xf numFmtId="0" fontId="14" fillId="10" borderId="2" xfId="4" applyFont="1" applyFill="1" applyBorder="1" applyAlignment="1">
      <alignment horizontal="center" vertical="center"/>
    </xf>
    <xf numFmtId="0" fontId="10" fillId="7" borderId="22" xfId="6" applyFont="1" applyFill="1" applyBorder="1" applyAlignment="1">
      <alignment vertical="center" wrapText="1"/>
    </xf>
    <xf numFmtId="0" fontId="25" fillId="9" borderId="16" xfId="6" applyFont="1" applyFill="1" applyBorder="1" applyAlignment="1">
      <alignment horizontal="center"/>
    </xf>
    <xf numFmtId="0" fontId="25" fillId="9" borderId="2" xfId="6" applyFont="1" applyFill="1" applyBorder="1" applyAlignment="1">
      <alignment horizontal="center"/>
    </xf>
    <xf numFmtId="0" fontId="10" fillId="7" borderId="22" xfId="6" applyFont="1" applyFill="1" applyBorder="1" applyAlignment="1">
      <alignment vertical="center"/>
    </xf>
    <xf numFmtId="0" fontId="15" fillId="3" borderId="5" xfId="6" applyFont="1" applyFill="1" applyBorder="1" applyAlignment="1">
      <alignment horizontal="right" vertical="center"/>
    </xf>
    <xf numFmtId="0" fontId="15" fillId="3" borderId="7" xfId="6" applyFont="1" applyFill="1" applyBorder="1" applyAlignment="1">
      <alignment vertical="center"/>
    </xf>
    <xf numFmtId="0" fontId="15" fillId="3" borderId="20" xfId="6" applyFont="1" applyFill="1" applyBorder="1" applyAlignment="1">
      <alignment horizontal="right" vertical="center"/>
    </xf>
    <xf numFmtId="0" fontId="15" fillId="3" borderId="22" xfId="6" applyFont="1" applyFill="1" applyBorder="1" applyAlignment="1">
      <alignment vertical="center"/>
    </xf>
    <xf numFmtId="0" fontId="25" fillId="3" borderId="19" xfId="6" applyFont="1" applyFill="1" applyBorder="1" applyAlignment="1">
      <alignment horizontal="right"/>
    </xf>
    <xf numFmtId="3" fontId="10" fillId="9" borderId="2" xfId="6" applyNumberFormat="1" applyFont="1" applyFill="1" applyBorder="1" applyAlignment="1">
      <alignment horizontal="center"/>
    </xf>
    <xf numFmtId="9" fontId="10" fillId="9" borderId="2" xfId="13" applyFont="1" applyFill="1" applyBorder="1" applyAlignment="1">
      <alignment horizontal="center"/>
    </xf>
    <xf numFmtId="0" fontId="1" fillId="2" borderId="0" xfId="6" applyFont="1" applyFill="1"/>
    <xf numFmtId="0" fontId="14" fillId="2" borderId="1" xfId="6" applyFont="1" applyFill="1" applyBorder="1" applyAlignment="1">
      <alignment vertical="center" wrapText="1"/>
    </xf>
    <xf numFmtId="0" fontId="16" fillId="2" borderId="3" xfId="6" applyFont="1" applyFill="1" applyBorder="1" applyAlignment="1">
      <alignment vertical="center" wrapText="1"/>
    </xf>
    <xf numFmtId="0" fontId="16" fillId="2" borderId="4" xfId="6" applyFont="1" applyFill="1" applyBorder="1" applyAlignment="1">
      <alignment vertical="center" wrapText="1"/>
    </xf>
    <xf numFmtId="0" fontId="15" fillId="2" borderId="0" xfId="0" applyFont="1" applyFill="1"/>
    <xf numFmtId="0" fontId="0" fillId="2" borderId="0" xfId="0" applyFill="1"/>
    <xf numFmtId="4" fontId="8" fillId="0" borderId="2" xfId="0" applyNumberFormat="1" applyFont="1" applyBorder="1" applyAlignment="1">
      <alignment horizontal="center" vertical="center" wrapText="1"/>
    </xf>
    <xf numFmtId="0" fontId="1" fillId="2" borderId="2" xfId="6" applyFont="1" applyFill="1" applyBorder="1" applyAlignment="1">
      <alignment horizontal="center" vertical="center" wrapText="1"/>
    </xf>
    <xf numFmtId="0" fontId="70" fillId="2" borderId="2" xfId="0" applyFont="1" applyFill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3" fontId="8" fillId="0" borderId="2" xfId="6" applyNumberFormat="1" applyFont="1" applyBorder="1" applyAlignment="1">
      <alignment horizontal="center" vertical="center" wrapText="1"/>
    </xf>
    <xf numFmtId="3" fontId="71" fillId="0" borderId="2" xfId="6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7" fillId="2" borderId="0" xfId="6" applyFont="1" applyFill="1" applyAlignment="1">
      <alignment horizontal="left"/>
    </xf>
    <xf numFmtId="0" fontId="14" fillId="6" borderId="5" xfId="6" applyFont="1" applyFill="1" applyBorder="1" applyAlignment="1">
      <alignment horizontal="left" vertical="center" wrapText="1"/>
    </xf>
    <xf numFmtId="0" fontId="14" fillId="6" borderId="6" xfId="6" applyFont="1" applyFill="1" applyBorder="1" applyAlignment="1">
      <alignment horizontal="left" vertical="center" wrapText="1"/>
    </xf>
    <xf numFmtId="0" fontId="14" fillId="6" borderId="7" xfId="6" applyFont="1" applyFill="1" applyBorder="1" applyAlignment="1">
      <alignment horizontal="left" vertical="center" wrapText="1"/>
    </xf>
    <xf numFmtId="0" fontId="14" fillId="5" borderId="5" xfId="6" applyFont="1" applyFill="1" applyBorder="1" applyAlignment="1">
      <alignment horizontal="left" vertical="center" wrapText="1"/>
    </xf>
    <xf numFmtId="0" fontId="14" fillId="5" borderId="6" xfId="6" applyFont="1" applyFill="1" applyBorder="1" applyAlignment="1">
      <alignment horizontal="left" vertical="center" wrapText="1"/>
    </xf>
    <xf numFmtId="0" fontId="14" fillId="5" borderId="7" xfId="6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wrapText="1"/>
    </xf>
    <xf numFmtId="0" fontId="64" fillId="2" borderId="20" xfId="3" applyFont="1" applyFill="1" applyBorder="1" applyAlignment="1">
      <alignment horizontal="center" vertical="center"/>
    </xf>
    <xf numFmtId="0" fontId="64" fillId="2" borderId="22" xfId="3" applyFont="1" applyFill="1" applyBorder="1" applyAlignment="1">
      <alignment horizontal="center" vertical="center"/>
    </xf>
    <xf numFmtId="0" fontId="66" fillId="2" borderId="0" xfId="0" applyFont="1" applyFill="1" applyAlignment="1">
      <alignment horizontal="left" vertical="top" wrapText="1"/>
    </xf>
    <xf numFmtId="0" fontId="2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3" fontId="8" fillId="11" borderId="5" xfId="5" applyFont="1" applyFill="1" applyBorder="1" applyAlignment="1">
      <alignment horizontal="center" vertical="center"/>
      <protection locked="0"/>
    </xf>
    <xf numFmtId="3" fontId="8" fillId="11" borderId="6" xfId="5" applyFont="1" applyFill="1" applyBorder="1" applyAlignment="1">
      <alignment horizontal="center" vertical="center"/>
      <protection locked="0"/>
    </xf>
    <xf numFmtId="3" fontId="8" fillId="11" borderId="7" xfId="5" applyFont="1" applyFill="1" applyBorder="1" applyAlignment="1">
      <alignment horizontal="center" vertical="center"/>
      <protection locked="0"/>
    </xf>
    <xf numFmtId="0" fontId="64" fillId="8" borderId="5" xfId="3" applyFont="1" applyFill="1" applyBorder="1" applyAlignment="1">
      <alignment horizontal="center" vertical="center"/>
    </xf>
    <xf numFmtId="0" fontId="64" fillId="8" borderId="6" xfId="3" applyFont="1" applyFill="1" applyBorder="1" applyAlignment="1">
      <alignment horizontal="center" vertical="center"/>
    </xf>
    <xf numFmtId="0" fontId="64" fillId="8" borderId="7" xfId="3" applyFont="1" applyFill="1" applyBorder="1" applyAlignment="1">
      <alignment horizontal="center" vertical="center"/>
    </xf>
    <xf numFmtId="0" fontId="64" fillId="8" borderId="19" xfId="3" applyFont="1" applyFill="1" applyBorder="1" applyAlignment="1">
      <alignment horizontal="left"/>
    </xf>
    <xf numFmtId="0" fontId="64" fillId="8" borderId="1" xfId="3" applyFont="1" applyFill="1" applyBorder="1" applyAlignment="1">
      <alignment horizontal="left"/>
    </xf>
    <xf numFmtId="0" fontId="14" fillId="10" borderId="5" xfId="4" applyFont="1" applyFill="1" applyBorder="1" applyAlignment="1">
      <alignment horizontal="center" vertical="center"/>
    </xf>
    <xf numFmtId="0" fontId="14" fillId="10" borderId="6" xfId="4" applyFont="1" applyFill="1" applyBorder="1" applyAlignment="1">
      <alignment horizontal="center" vertical="center"/>
    </xf>
    <xf numFmtId="0" fontId="14" fillId="10" borderId="7" xfId="4" applyFont="1" applyFill="1" applyBorder="1" applyAlignment="1">
      <alignment horizontal="center" vertical="center"/>
    </xf>
    <xf numFmtId="0" fontId="64" fillId="8" borderId="20" xfId="3" applyFont="1" applyFill="1" applyBorder="1" applyAlignment="1">
      <alignment horizontal="left"/>
    </xf>
    <xf numFmtId="0" fontId="64" fillId="8" borderId="22" xfId="3" applyFont="1" applyFill="1" applyBorder="1" applyAlignment="1">
      <alignment horizontal="left"/>
    </xf>
    <xf numFmtId="0" fontId="64" fillId="8" borderId="20" xfId="3" applyFont="1" applyFill="1" applyBorder="1" applyAlignment="1">
      <alignment horizontal="center" vertical="center"/>
    </xf>
    <xf numFmtId="0" fontId="64" fillId="8" borderId="21" xfId="3" applyFont="1" applyFill="1" applyBorder="1" applyAlignment="1">
      <alignment horizontal="center" vertical="center"/>
    </xf>
    <xf numFmtId="0" fontId="64" fillId="8" borderId="22" xfId="3" applyFont="1" applyFill="1" applyBorder="1" applyAlignment="1">
      <alignment horizontal="center" vertical="center"/>
    </xf>
    <xf numFmtId="0" fontId="64" fillId="8" borderId="23" xfId="3" applyFont="1" applyFill="1" applyBorder="1" applyAlignment="1">
      <alignment horizontal="center" vertical="center"/>
    </xf>
    <xf numFmtId="0" fontId="64" fillId="8" borderId="3" xfId="3" applyFont="1" applyFill="1" applyBorder="1" applyAlignment="1">
      <alignment horizontal="center" vertical="center"/>
    </xf>
    <xf numFmtId="0" fontId="64" fillId="8" borderId="4" xfId="3" applyFont="1" applyFill="1" applyBorder="1" applyAlignment="1">
      <alignment horizontal="center" vertical="center"/>
    </xf>
    <xf numFmtId="0" fontId="8" fillId="3" borderId="21" xfId="6" applyFont="1" applyFill="1" applyBorder="1" applyAlignment="1">
      <alignment horizontal="left"/>
    </xf>
    <xf numFmtId="0" fontId="69" fillId="3" borderId="0" xfId="6" applyFont="1" applyFill="1" applyAlignment="1"/>
    <xf numFmtId="0" fontId="4" fillId="2" borderId="0" xfId="6" applyFont="1" applyFill="1" applyAlignment="1">
      <alignment horizontal="left"/>
    </xf>
  </cellXfs>
  <cellStyles count="101">
    <cellStyle name="=C:\WINNT35\SYSTEM32\COMMAND.COM" xfId="4" xr:uid="{AA70DB9C-EBD1-4971-929E-78CB75BB0E69}"/>
    <cellStyle name="20% - Accent1 2" xfId="15" xr:uid="{65DB6D45-6A52-4953-9F10-FA6A48CF05A7}"/>
    <cellStyle name="20% - Accent1 3" xfId="56" xr:uid="{490F1D2F-F2D5-49AC-955D-79F3D31E1CFA}"/>
    <cellStyle name="20% - Accent2 2" xfId="16" xr:uid="{05117DC6-EAC5-45CA-BD50-15A2BFF645D0}"/>
    <cellStyle name="20% - Accent2 3" xfId="57" xr:uid="{31975ED4-F0CF-4752-BCDB-392BBA206EDC}"/>
    <cellStyle name="20% - Accent3 2" xfId="17" xr:uid="{678A92DF-9A7C-4C75-8593-D245F073FF91}"/>
    <cellStyle name="20% - Accent3 3" xfId="58" xr:uid="{D1ACACEF-A9DC-4623-BD8F-87C18793F4F8}"/>
    <cellStyle name="20% - Accent4 2" xfId="18" xr:uid="{8C7A5216-6EBD-4F0B-8193-A7F81828E885}"/>
    <cellStyle name="20% - Accent4 3" xfId="59" xr:uid="{DCFF3152-FCEC-40EC-8168-4D3771D52A07}"/>
    <cellStyle name="20% - Accent5 2" xfId="19" xr:uid="{3D4898D0-07E8-46B4-AC80-AB99469121E5}"/>
    <cellStyle name="20% - Accent5 3" xfId="60" xr:uid="{9B084960-4651-4BF0-BF4A-A9D7FE995BEC}"/>
    <cellStyle name="20% - Accent6 2" xfId="20" xr:uid="{13D67194-0AD7-40CC-A34F-EFC65CFB8EBF}"/>
    <cellStyle name="20% - Accent6 3" xfId="61" xr:uid="{184E4583-EF1C-4E90-810D-6142C298DFBD}"/>
    <cellStyle name="40% - Accent1 2" xfId="21" xr:uid="{E23A1968-5A5C-4C22-8284-363B296651EB}"/>
    <cellStyle name="40% - Accent1 3" xfId="62" xr:uid="{776FA5F0-C374-4C3C-B2AD-DE88A082D913}"/>
    <cellStyle name="40% - Accent2 2" xfId="22" xr:uid="{33C3EB18-2E40-4F89-97E9-10F1CFC9BBA8}"/>
    <cellStyle name="40% - Accent2 3" xfId="63" xr:uid="{C1D03835-4B7E-472D-9967-9D9F4024972A}"/>
    <cellStyle name="40% - Accent3 2" xfId="23" xr:uid="{F477C0A7-F2E7-4F21-84A1-92B77EA3F96E}"/>
    <cellStyle name="40% - Accent3 3" xfId="64" xr:uid="{4366927A-1003-40B6-BED4-4D0D5C719B55}"/>
    <cellStyle name="40% - Accent4 2" xfId="24" xr:uid="{725A25AD-0D0A-4167-9BA0-FC3AD8BEB2C9}"/>
    <cellStyle name="40% - Accent4 3" xfId="65" xr:uid="{7DE9EBE9-3311-411F-B664-F1829A67C3F7}"/>
    <cellStyle name="40% - Accent5 2" xfId="25" xr:uid="{0CEB1F0C-B3BE-4593-ADDE-FAF95626E71F}"/>
    <cellStyle name="40% - Accent5 3" xfId="66" xr:uid="{066E0B12-9112-40A3-819E-EF092883F258}"/>
    <cellStyle name="40% - Accent6 2" xfId="26" xr:uid="{77EB2D89-8BCC-486F-BCDB-C6A13A9FB628}"/>
    <cellStyle name="40% - Accent6 3" xfId="67" xr:uid="{CE6AEC28-ED12-4EF8-9253-6FDD7DF962B1}"/>
    <cellStyle name="60% - Accent1 2" xfId="27" xr:uid="{C70B0642-EA3A-4651-A0F5-26E2477AF524}"/>
    <cellStyle name="60% - Accent1 3" xfId="68" xr:uid="{0C7E9977-A22E-41AC-B3ED-4488AC7D05D3}"/>
    <cellStyle name="60% - Accent2 2" xfId="28" xr:uid="{CB4B10A8-5CD3-4A3E-86CC-FF2904EC2398}"/>
    <cellStyle name="60% - Accent2 3" xfId="69" xr:uid="{82599889-B0BF-4CE7-AF29-0DCE0C99391F}"/>
    <cellStyle name="60% - Accent3 2" xfId="29" xr:uid="{9B8E5F45-0874-40F8-A69F-12D709BE05CF}"/>
    <cellStyle name="60% - Accent3 3" xfId="70" xr:uid="{F8C9EE2A-EDC4-44F6-BFDC-D6AC85BC0747}"/>
    <cellStyle name="60% - Accent4 2" xfId="30" xr:uid="{3291FD08-59D7-4D03-B8D5-00EA13402969}"/>
    <cellStyle name="60% - Accent4 3" xfId="71" xr:uid="{382B4DE8-03DD-45BE-AD26-5B35835DAD35}"/>
    <cellStyle name="60% - Accent5 2" xfId="31" xr:uid="{52EC002A-8E65-46DE-9533-FC8A6CC99F94}"/>
    <cellStyle name="60% - Accent5 3" xfId="72" xr:uid="{4D8D4AD8-8214-47DF-9E5B-8CDE3A7D019B}"/>
    <cellStyle name="60% - Accent6 2" xfId="32" xr:uid="{79C75A1E-195F-4617-885F-F1091F5F6F57}"/>
    <cellStyle name="60% - Accent6 3" xfId="73" xr:uid="{660FF8F3-A824-4143-8E69-5C2507D71764}"/>
    <cellStyle name="Accent1 2" xfId="33" xr:uid="{9B3C7887-EAAB-441C-B37C-1B76EDD93572}"/>
    <cellStyle name="Accent1 3" xfId="74" xr:uid="{2857FF03-939D-476C-9BD5-DCB1E2ED7D4E}"/>
    <cellStyle name="Accent2 2" xfId="34" xr:uid="{B7150D28-6AA3-4521-BA47-B59E9E25A7C7}"/>
    <cellStyle name="Accent2 3" xfId="75" xr:uid="{3651E7EE-F3A9-4055-B888-0FA2F81B0DDF}"/>
    <cellStyle name="Accent3 2" xfId="35" xr:uid="{0B77FEBD-26BB-4E72-A863-AD2C9A536049}"/>
    <cellStyle name="Accent3 3" xfId="76" xr:uid="{A778EA94-09BF-4CA5-AFBB-84B98C41851B}"/>
    <cellStyle name="Accent4 2" xfId="36" xr:uid="{E981D965-0508-4ACF-8005-5306B9C3B168}"/>
    <cellStyle name="Accent4 3" xfId="77" xr:uid="{7C6FEC98-2DA4-4709-861C-D16A5D488313}"/>
    <cellStyle name="Accent5 2" xfId="37" xr:uid="{28379A35-4879-41D9-8A73-29D499B3E64E}"/>
    <cellStyle name="Accent5 3" xfId="78" xr:uid="{51A5DAF7-9080-4DF3-8265-7238C4E1CE10}"/>
    <cellStyle name="Accent6 2" xfId="38" xr:uid="{304DEE71-0920-4D08-8148-FB236E86B5F1}"/>
    <cellStyle name="Accent6 3" xfId="79" xr:uid="{2C6D6ADF-74F9-43BD-BACF-B7C6A2F2268B}"/>
    <cellStyle name="Bad 2" xfId="39" xr:uid="{6D604C47-5644-4FB0-84E6-5531D121D741}"/>
    <cellStyle name="Bad 3" xfId="80" xr:uid="{49D0EA8F-5300-4A8A-A389-0C3AB7202AA6}"/>
    <cellStyle name="Calculation 2" xfId="40" xr:uid="{6A705245-4B32-421F-8479-6F13C21395A9}"/>
    <cellStyle name="Calculation 3" xfId="81" xr:uid="{BAFDB139-2361-414E-899E-7D78C3D50C03}"/>
    <cellStyle name="Check Cell 2" xfId="41" xr:uid="{50CCC264-905E-4E96-A78F-3A94D3B95519}"/>
    <cellStyle name="Check Cell 3" xfId="82" xr:uid="{CAEB502B-B126-4C2C-A724-46056C6C1D24}"/>
    <cellStyle name="Explanatory Text 2" xfId="42" xr:uid="{80ADCBEA-138A-46DF-B3AC-3FCBB403ABD9}"/>
    <cellStyle name="Explanatory Text 3" xfId="83" xr:uid="{18628F3F-3C29-48F0-8A8D-88CD76FF9C49}"/>
    <cellStyle name="Good 2" xfId="43" xr:uid="{37B02BA9-2794-43F6-AE26-8D1E6DBDB331}"/>
    <cellStyle name="Good 3" xfId="84" xr:uid="{89FF2EDC-5CC9-41B0-8AB2-D2C559DD6518}"/>
    <cellStyle name="greyed" xfId="85" xr:uid="{6DCE0A4C-1810-4A9D-A339-69727AB59D7F}"/>
    <cellStyle name="Heading 1 2" xfId="44" xr:uid="{CF9DC041-6E78-4D03-A3A0-C3F94617D2A8}"/>
    <cellStyle name="Heading 1 2 2" xfId="87" xr:uid="{29768F8B-499F-47AD-A7E7-1CD5189A3145}"/>
    <cellStyle name="Heading 1 3" xfId="86" xr:uid="{36D1D31D-5CEE-48F8-B2D5-F6864EF7D3B4}"/>
    <cellStyle name="Heading 2 2" xfId="3" xr:uid="{6D109F62-ADDC-41A4-AE6F-77E5D9754058}"/>
    <cellStyle name="Heading 2 3" xfId="45" xr:uid="{6027C775-9AD3-4409-A3B4-45527D9E00D2}"/>
    <cellStyle name="Heading 2 4" xfId="88" xr:uid="{E896657C-BE09-4F05-8714-5BFA3976EF3D}"/>
    <cellStyle name="Heading 3 2" xfId="46" xr:uid="{7691D636-4308-4F4E-A56B-3277D7C4AC67}"/>
    <cellStyle name="Heading 3 3" xfId="89" xr:uid="{257A7B90-E9C7-442C-A793-08613888465E}"/>
    <cellStyle name="Heading 4 2" xfId="47" xr:uid="{4221D11A-0D2E-429B-BD66-1CABB98E00B1}"/>
    <cellStyle name="Heading 4 3" xfId="90" xr:uid="{9F5BCC0F-7BDA-427A-8075-A49CE77B6FE3}"/>
    <cellStyle name="HeadingTable" xfId="91" xr:uid="{9482DD86-A42D-4E53-9E3C-2CCE19233383}"/>
    <cellStyle name="Hyperlink" xfId="1" builtinId="8"/>
    <cellStyle name="Input 2" xfId="48" xr:uid="{B659C916-A928-4BDE-A9BA-6979C2CD28EA}"/>
    <cellStyle name="Input 3" xfId="92" xr:uid="{B137C26A-DE73-4810-BA2B-7D901E581D1F}"/>
    <cellStyle name="Komma 2" xfId="11" xr:uid="{147A437A-EE41-407A-9F25-03EF884D8A16}"/>
    <cellStyle name="Link 2" xfId="9" xr:uid="{1048849B-F9A3-4A9A-8D7C-B035C019A8CA}"/>
    <cellStyle name="Linked Cell 2" xfId="49" xr:uid="{68D53881-A2EB-4DDA-BC5E-1361212DCD67}"/>
    <cellStyle name="Linked Cell 3" xfId="93" xr:uid="{F4A1728F-EE14-4E5B-AFD5-394A1F400F56}"/>
    <cellStyle name="Neutral 2" xfId="50" xr:uid="{334CA70D-BB11-47FD-AD07-9595F3E818AD}"/>
    <cellStyle name="Neutral 3" xfId="94" xr:uid="{B9438C30-81E7-4EF0-B240-0583331C5BCD}"/>
    <cellStyle name="Normal" xfId="0" builtinId="0"/>
    <cellStyle name="Normal 2" xfId="6" xr:uid="{744B2A8C-CF6A-4F4C-8D86-FABC90BB6CB5}"/>
    <cellStyle name="Normal 2 2" xfId="2" xr:uid="{A041AE88-C4B0-4422-BDE0-2DEA7B0E5779}"/>
    <cellStyle name="Normal 2 2 2" xfId="95" xr:uid="{FEB9E547-8FEB-4C18-B5CD-7DEF002BA3E3}"/>
    <cellStyle name="Normal 2 3" xfId="8" xr:uid="{0EF040D5-C3F6-4605-A77F-C46F11C6CA63}"/>
    <cellStyle name="Normal 3" xfId="14" xr:uid="{C44C05FF-75CF-4C01-B215-A89921D91245}"/>
    <cellStyle name="Note 2" xfId="51" xr:uid="{FA762469-5737-4FCB-BE87-52FB941AC0E3}"/>
    <cellStyle name="Note 3" xfId="96" xr:uid="{3C3D4A07-EF6A-48A3-A050-303E6C137C21}"/>
    <cellStyle name="optionalExposure" xfId="5" xr:uid="{C88EC495-C72C-434F-B332-0D04BC959DCF}"/>
    <cellStyle name="Output 2" xfId="52" xr:uid="{830DE1A7-2A70-435D-8A53-D582DECE4175}"/>
    <cellStyle name="Output 3" xfId="97" xr:uid="{D28E0009-1F99-4535-B798-795F6A96C795}"/>
    <cellStyle name="Percent" xfId="12" builtinId="5"/>
    <cellStyle name="Percent 2" xfId="13" xr:uid="{CAF46042-8785-40DC-A73C-83E61E8075BE}"/>
    <cellStyle name="Procent 2" xfId="7" xr:uid="{4C806DD1-F8F2-4CFB-8CA3-50B7588576D8}"/>
    <cellStyle name="Standard 3" xfId="10" xr:uid="{95CE1099-3E4B-4158-B285-D0E3624103F3}"/>
    <cellStyle name="Title 2" xfId="53" xr:uid="{AE34080A-6301-4137-BC0B-BF47B7747D43}"/>
    <cellStyle name="Title 3" xfId="98" xr:uid="{F195FDA2-4304-4C31-B82A-8FB5DFBB1256}"/>
    <cellStyle name="Total 2" xfId="54" xr:uid="{E02CC023-CC6A-4982-9010-59B2E704C7B6}"/>
    <cellStyle name="Total 3" xfId="99" xr:uid="{E23D78B9-A48C-4660-A91A-B158F88A7510}"/>
    <cellStyle name="Warning Text 2" xfId="55" xr:uid="{A09ED794-D004-4229-AC27-B5D42232424E}"/>
    <cellStyle name="Warning Text 3" xfId="100" xr:uid="{BEC7E541-7A8E-49DF-8DC9-373C023C414E}"/>
  </cellStyles>
  <dxfs count="0"/>
  <tableStyles count="0" defaultTableStyle="TableStyleMedium2" defaultPivotStyle="PivotStyleLight16"/>
  <colors>
    <mruColors>
      <color rgb="FF005C3C"/>
      <color rgb="FF00A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Overview of tables'!D9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D9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Overview of tables'!D9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Overview of tables'!D9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Overview of tables'!D9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Overview of tables'!D9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EU OV1 &#8210; JR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Overview of tables'!D9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Overview of tables'!D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20706</xdr:colOff>
      <xdr:row>2</xdr:row>
      <xdr:rowOff>20707</xdr:rowOff>
    </xdr:from>
    <xdr:to>
      <xdr:col>5</xdr:col>
      <xdr:colOff>5201371</xdr:colOff>
      <xdr:row>6</xdr:row>
      <xdr:rowOff>113886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262AB74-9CE0-6F6F-F937-5DF0A2FBE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81" y="393424"/>
          <a:ext cx="5667268" cy="8386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14</xdr:col>
      <xdr:colOff>476351</xdr:colOff>
      <xdr:row>11</xdr:row>
      <xdr:rowOff>95351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FD00A-3482-4D57-9528-2E114593B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0227" y="571500"/>
          <a:ext cx="1688624" cy="1688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11</xdr:col>
      <xdr:colOff>478389</xdr:colOff>
      <xdr:row>11</xdr:row>
      <xdr:rowOff>153418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585C4-59F9-4D36-8201-1E4A45D5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9147" y="762000"/>
          <a:ext cx="1688624" cy="1688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478389</xdr:colOff>
      <xdr:row>9</xdr:row>
      <xdr:rowOff>209448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F828A-D2C6-4007-B16C-2ECDECEDD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6853" y="672353"/>
          <a:ext cx="1688624" cy="1688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317024</xdr:colOff>
      <xdr:row>11</xdr:row>
      <xdr:rowOff>164624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8AF53-684C-41E5-B290-E043FA224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71500"/>
          <a:ext cx="1688624" cy="1688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317024</xdr:colOff>
      <xdr:row>5</xdr:row>
      <xdr:rowOff>355124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D5164-8C3E-477E-AF1A-94CD9BAA9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3425"/>
          <a:ext cx="1688624" cy="1688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14</xdr:col>
      <xdr:colOff>463981</xdr:colOff>
      <xdr:row>11</xdr:row>
      <xdr:rowOff>110195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2E4AB-457F-46A6-BE59-B3210E23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6393" y="571500"/>
          <a:ext cx="1688624" cy="1688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685799</xdr:colOff>
      <xdr:row>2</xdr:row>
      <xdr:rowOff>190499</xdr:rowOff>
    </xdr:from>
    <xdr:to>
      <xdr:col>4</xdr:col>
      <xdr:colOff>447674</xdr:colOff>
      <xdr:row>16</xdr:row>
      <xdr:rowOff>28574</xdr:rowOff>
    </xdr:to>
    <xdr:pic>
      <xdr:nvPicPr>
        <xdr:cNvPr id="4" name="Billed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044C6-01C7-4F02-BA29-03FF6E629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" y="571499"/>
          <a:ext cx="2505075" cy="2505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478389</xdr:colOff>
      <xdr:row>11</xdr:row>
      <xdr:rowOff>18947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124F8-A071-4D65-98F6-F21F8854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0647" y="638735"/>
          <a:ext cx="1688624" cy="1688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7</xdr:col>
      <xdr:colOff>317024</xdr:colOff>
      <xdr:row>11</xdr:row>
      <xdr:rowOff>164624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53F35-5642-4279-B970-0F2B3E80B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71500"/>
          <a:ext cx="1688624" cy="168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7FBC-A981-46DB-A817-D8B5BAFCDF5D}">
  <sheetPr codeName="Ark1">
    <tabColor rgb="FF005C3C"/>
  </sheetPr>
  <dimension ref="B2:U91"/>
  <sheetViews>
    <sheetView topLeftCell="A9" zoomScale="92" zoomScaleNormal="92" workbookViewId="0">
      <selection activeCell="D9" sqref="D9:F9"/>
    </sheetView>
  </sheetViews>
  <sheetFormatPr defaultColWidth="8" defaultRowHeight="15" x14ac:dyDescent="0.25"/>
  <cols>
    <col min="1" max="3" width="3.125" style="12" customWidth="1"/>
    <col min="4" max="4" width="2.375" style="12" customWidth="1"/>
    <col min="5" max="5" width="4.125" style="12" customWidth="1"/>
    <col min="6" max="6" width="74.5" style="12" customWidth="1"/>
    <col min="7" max="8" width="3.125" style="12" customWidth="1"/>
    <col min="9" max="16384" width="8" style="12"/>
  </cols>
  <sheetData>
    <row r="2" spans="2:21" x14ac:dyDescent="0.25">
      <c r="B2" s="2"/>
      <c r="C2" s="2"/>
      <c r="D2" s="2"/>
      <c r="E2" s="2"/>
      <c r="F2" s="2"/>
      <c r="G2" s="2"/>
      <c r="H2" s="2"/>
    </row>
    <row r="3" spans="2:21" x14ac:dyDescent="0.25">
      <c r="B3" s="2"/>
      <c r="C3" s="2"/>
      <c r="D3" s="2"/>
      <c r="E3" s="2"/>
      <c r="F3" s="2"/>
      <c r="G3" s="2"/>
      <c r="H3" s="2"/>
    </row>
    <row r="4" spans="2:21" x14ac:dyDescent="0.25">
      <c r="B4" s="2"/>
      <c r="C4" s="2"/>
      <c r="D4" s="2"/>
      <c r="E4" s="2"/>
      <c r="F4" s="2"/>
      <c r="G4" s="2"/>
      <c r="H4" s="2"/>
    </row>
    <row r="5" spans="2:21" x14ac:dyDescent="0.25">
      <c r="B5" s="2"/>
      <c r="C5" s="2"/>
      <c r="D5" s="2"/>
      <c r="E5" s="2"/>
      <c r="F5" s="2"/>
      <c r="G5" s="2"/>
      <c r="H5" s="2"/>
    </row>
    <row r="6" spans="2:21" x14ac:dyDescent="0.25">
      <c r="B6" s="2"/>
      <c r="C6" s="2"/>
      <c r="D6" s="2"/>
      <c r="E6" s="2"/>
      <c r="F6" s="2"/>
      <c r="G6" s="2"/>
      <c r="H6" s="2"/>
    </row>
    <row r="7" spans="2:21" x14ac:dyDescent="0.25">
      <c r="B7" s="2"/>
      <c r="C7" s="2"/>
      <c r="D7" s="2"/>
      <c r="E7" s="2"/>
      <c r="F7" s="2"/>
      <c r="G7" s="2"/>
      <c r="H7" s="2"/>
    </row>
    <row r="8" spans="2:21" ht="15.75" thickBot="1" x14ac:dyDescent="0.3">
      <c r="B8" s="2"/>
      <c r="C8" s="2"/>
      <c r="D8" s="2"/>
      <c r="E8" s="2"/>
      <c r="F8" s="2"/>
      <c r="G8" s="2"/>
      <c r="H8" s="2"/>
    </row>
    <row r="9" spans="2:21" ht="27.75" customHeight="1" thickBot="1" x14ac:dyDescent="0.3">
      <c r="B9" s="2"/>
      <c r="C9" s="2"/>
      <c r="D9" s="156" t="s">
        <v>0</v>
      </c>
      <c r="E9" s="157"/>
      <c r="F9" s="158"/>
      <c r="G9" s="4"/>
      <c r="H9" s="4"/>
      <c r="I9" s="1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2:21" x14ac:dyDescent="0.25">
      <c r="B10" s="2"/>
      <c r="C10" s="2"/>
      <c r="D10" s="29" t="s">
        <v>1</v>
      </c>
      <c r="E10" s="30"/>
      <c r="F10" s="31"/>
      <c r="G10" s="2"/>
      <c r="H10" s="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2:21" x14ac:dyDescent="0.25">
      <c r="B11" s="2"/>
      <c r="C11" s="2"/>
      <c r="D11" s="20"/>
      <c r="E11" s="2"/>
      <c r="F11" s="21"/>
      <c r="G11" s="2"/>
      <c r="H11" s="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2:21" ht="20.25" x14ac:dyDescent="0.3">
      <c r="B12" s="2"/>
      <c r="C12" s="2"/>
      <c r="D12" s="18"/>
      <c r="E12" s="38" t="s">
        <v>2</v>
      </c>
      <c r="F12" s="19"/>
      <c r="G12" s="6"/>
      <c r="H12" s="7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2:21" ht="5.25" customHeight="1" x14ac:dyDescent="0.25">
      <c r="B13" s="2"/>
      <c r="C13" s="2"/>
      <c r="D13" s="18"/>
      <c r="E13" s="8"/>
      <c r="F13" s="22"/>
      <c r="G13" s="6"/>
      <c r="H13" s="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2:21" x14ac:dyDescent="0.25">
      <c r="B14" s="2"/>
      <c r="C14" s="2"/>
      <c r="D14" s="23"/>
      <c r="E14" s="33" t="s">
        <v>3</v>
      </c>
      <c r="F14" s="25"/>
      <c r="G14" s="6"/>
      <c r="H14" s="7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2:21" x14ac:dyDescent="0.25">
      <c r="B15" s="2"/>
      <c r="C15" s="2"/>
      <c r="D15" s="23"/>
      <c r="E15" s="33"/>
      <c r="F15" s="24" t="s">
        <v>4</v>
      </c>
      <c r="G15" s="6"/>
      <c r="H15" s="5"/>
      <c r="I15" s="13"/>
      <c r="J15" s="13"/>
      <c r="K15" s="13"/>
      <c r="L15" s="13"/>
      <c r="M15" s="13" t="s">
        <v>5</v>
      </c>
      <c r="N15" s="13"/>
      <c r="O15" s="13"/>
      <c r="P15" s="13"/>
      <c r="Q15" s="13"/>
      <c r="R15" s="13"/>
      <c r="S15" s="13"/>
      <c r="T15" s="13"/>
      <c r="U15" s="13"/>
    </row>
    <row r="16" spans="2:21" x14ac:dyDescent="0.25">
      <c r="B16" s="2"/>
      <c r="C16" s="2"/>
      <c r="D16" s="23"/>
      <c r="E16" s="33"/>
      <c r="F16" s="24"/>
      <c r="G16" s="6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x14ac:dyDescent="0.25">
      <c r="B17" s="2"/>
      <c r="C17" s="2"/>
      <c r="D17" s="23"/>
      <c r="E17" s="33" t="s">
        <v>6</v>
      </c>
      <c r="F17" s="24"/>
      <c r="G17" s="2"/>
      <c r="H17" s="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x14ac:dyDescent="0.25">
      <c r="B18" s="2"/>
      <c r="C18" s="2"/>
      <c r="D18" s="23"/>
      <c r="E18" s="33"/>
      <c r="F18" s="24" t="s">
        <v>7</v>
      </c>
      <c r="G18" s="2"/>
      <c r="H18" s="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x14ac:dyDescent="0.25">
      <c r="B19" s="2"/>
      <c r="C19" s="2"/>
      <c r="D19" s="23"/>
      <c r="E19" s="9"/>
      <c r="F19" s="25"/>
      <c r="G19" s="2"/>
      <c r="H19" s="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x14ac:dyDescent="0.25">
      <c r="B20" s="2"/>
      <c r="C20" s="2"/>
      <c r="D20" s="23"/>
      <c r="E20" s="33" t="s">
        <v>8</v>
      </c>
      <c r="F20" s="24"/>
      <c r="G20" s="2"/>
      <c r="H20" s="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x14ac:dyDescent="0.25">
      <c r="B21" s="2"/>
      <c r="C21" s="2"/>
      <c r="D21" s="23"/>
      <c r="E21" s="9"/>
      <c r="F21" s="32" t="s">
        <v>9</v>
      </c>
      <c r="G21" s="2"/>
      <c r="H21" s="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x14ac:dyDescent="0.25">
      <c r="B22" s="2"/>
      <c r="C22" s="2"/>
      <c r="D22" s="23"/>
      <c r="E22" s="9"/>
      <c r="F22" s="24"/>
      <c r="G22" s="2"/>
      <c r="H22" s="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x14ac:dyDescent="0.25">
      <c r="B23" s="2"/>
      <c r="C23" s="2"/>
      <c r="D23" s="23"/>
      <c r="E23" s="33" t="s">
        <v>10</v>
      </c>
      <c r="F23" s="32"/>
      <c r="G23" s="2"/>
      <c r="H23" s="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x14ac:dyDescent="0.25">
      <c r="B24" s="2"/>
      <c r="C24" s="2"/>
      <c r="D24" s="23"/>
      <c r="E24" s="33"/>
      <c r="F24" s="24" t="s">
        <v>11</v>
      </c>
      <c r="G24" s="2"/>
      <c r="H24" s="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x14ac:dyDescent="0.25">
      <c r="B25" s="2"/>
      <c r="C25" s="2"/>
      <c r="D25" s="23"/>
      <c r="E25" s="6"/>
      <c r="F25" s="32" t="s">
        <v>12</v>
      </c>
      <c r="G25" s="2"/>
      <c r="H25" s="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x14ac:dyDescent="0.25">
      <c r="B26" s="2"/>
      <c r="C26" s="2"/>
      <c r="D26" s="23"/>
      <c r="E26" s="9"/>
      <c r="F26" s="24"/>
      <c r="G26" s="2"/>
      <c r="H26" s="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20.25" x14ac:dyDescent="0.3">
      <c r="B27" s="2"/>
      <c r="C27" s="2"/>
      <c r="D27" s="23"/>
      <c r="E27" s="38" t="s">
        <v>13</v>
      </c>
      <c r="F27" s="19"/>
      <c r="G27" s="2"/>
      <c r="H27" s="10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8.25" customHeight="1" x14ac:dyDescent="0.25">
      <c r="B28" s="2"/>
      <c r="C28" s="2"/>
      <c r="D28" s="23"/>
      <c r="E28" s="34"/>
      <c r="F28" s="19"/>
      <c r="G28" s="2"/>
      <c r="H28" s="10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x14ac:dyDescent="0.25">
      <c r="B29" s="2"/>
      <c r="C29" s="2"/>
      <c r="D29" s="23"/>
      <c r="E29" s="33" t="s">
        <v>6</v>
      </c>
      <c r="F29" s="32"/>
      <c r="G29" s="2"/>
      <c r="H29" s="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x14ac:dyDescent="0.25">
      <c r="B30" s="2"/>
      <c r="C30" s="2"/>
      <c r="D30" s="23"/>
      <c r="E30" s="33"/>
      <c r="F30" s="32" t="s">
        <v>7</v>
      </c>
      <c r="G30" s="2"/>
      <c r="H30" s="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2:21" x14ac:dyDescent="0.25">
      <c r="B31" s="2"/>
      <c r="C31" s="2"/>
      <c r="D31" s="23"/>
      <c r="E31" s="2"/>
      <c r="F31" s="32"/>
      <c r="G31" s="2"/>
      <c r="H31" s="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2:21" x14ac:dyDescent="0.25">
      <c r="B32" s="2"/>
      <c r="C32" s="2"/>
      <c r="D32" s="23"/>
      <c r="E32" s="33" t="s">
        <v>8</v>
      </c>
      <c r="F32" s="32"/>
      <c r="G32" s="2"/>
      <c r="H32" s="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2:21" x14ac:dyDescent="0.25">
      <c r="B33" s="2"/>
      <c r="C33" s="2"/>
      <c r="D33" s="23"/>
      <c r="E33" s="2"/>
      <c r="F33" s="32" t="s">
        <v>9</v>
      </c>
      <c r="G33" s="2"/>
      <c r="H33" s="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2:21" x14ac:dyDescent="0.25">
      <c r="B34" s="2"/>
      <c r="C34" s="2"/>
      <c r="D34" s="23"/>
      <c r="E34" s="2"/>
      <c r="F34" s="32"/>
      <c r="G34" s="2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B35" s="2"/>
      <c r="C35" s="2"/>
      <c r="D35" s="23"/>
      <c r="E35" s="33" t="s">
        <v>10</v>
      </c>
      <c r="F35" s="32"/>
      <c r="G35" s="2"/>
      <c r="H35" s="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2"/>
      <c r="C36" s="2"/>
      <c r="D36" s="23"/>
      <c r="E36" s="33"/>
      <c r="F36" s="24" t="s">
        <v>11</v>
      </c>
      <c r="G36" s="2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2"/>
      <c r="C37" s="2"/>
      <c r="D37" s="23"/>
      <c r="E37" s="6"/>
      <c r="F37" s="32" t="s">
        <v>12</v>
      </c>
      <c r="G37" s="2"/>
      <c r="H37" s="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ht="15.75" thickBot="1" x14ac:dyDescent="0.3">
      <c r="B38" s="2"/>
      <c r="C38" s="2"/>
      <c r="D38" s="26"/>
      <c r="E38" s="27"/>
      <c r="F38" s="28"/>
      <c r="G38" s="2"/>
      <c r="H38" s="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B39" s="2"/>
      <c r="C39" s="2"/>
      <c r="D39" s="11"/>
      <c r="E39" s="9"/>
      <c r="F39" s="9"/>
      <c r="G39" s="2"/>
      <c r="H39" s="2"/>
    </row>
    <row r="40" spans="2:21" x14ac:dyDescent="0.25">
      <c r="D40" s="14"/>
      <c r="E40" s="15"/>
      <c r="F40" s="16"/>
    </row>
    <row r="41" spans="2:21" x14ac:dyDescent="0.25">
      <c r="D41" s="14"/>
      <c r="E41" s="17"/>
      <c r="F41" s="16"/>
    </row>
    <row r="42" spans="2:21" x14ac:dyDescent="0.25">
      <c r="D42" s="14"/>
      <c r="E42" s="15"/>
      <c r="F42" s="16"/>
    </row>
    <row r="43" spans="2:21" x14ac:dyDescent="0.25">
      <c r="D43" s="14"/>
      <c r="E43" s="17"/>
      <c r="F43" s="16"/>
    </row>
    <row r="44" spans="2:21" x14ac:dyDescent="0.25">
      <c r="D44" s="14"/>
      <c r="E44" s="17"/>
      <c r="F44" s="16"/>
    </row>
    <row r="45" spans="2:21" x14ac:dyDescent="0.25">
      <c r="D45" s="14"/>
      <c r="E45" s="17"/>
      <c r="F45" s="16"/>
    </row>
    <row r="46" spans="2:21" x14ac:dyDescent="0.25">
      <c r="D46" s="14"/>
      <c r="E46" s="15"/>
      <c r="F46" s="16"/>
    </row>
    <row r="47" spans="2:21" x14ac:dyDescent="0.25">
      <c r="D47" s="14"/>
      <c r="E47" s="17"/>
      <c r="F47" s="16"/>
    </row>
    <row r="48" spans="2:21" x14ac:dyDescent="0.25">
      <c r="D48" s="14"/>
      <c r="E48" s="17"/>
      <c r="F48" s="16"/>
    </row>
    <row r="49" spans="4:6" x14ac:dyDescent="0.25">
      <c r="D49" s="14"/>
      <c r="E49" s="17"/>
      <c r="F49" s="16"/>
    </row>
    <row r="50" spans="4:6" x14ac:dyDescent="0.25">
      <c r="D50" s="14"/>
      <c r="E50" s="17"/>
      <c r="F50" s="16"/>
    </row>
    <row r="51" spans="4:6" x14ac:dyDescent="0.25">
      <c r="D51" s="14"/>
      <c r="E51" s="17"/>
      <c r="F51" s="16"/>
    </row>
    <row r="52" spans="4:6" x14ac:dyDescent="0.25">
      <c r="D52" s="14"/>
      <c r="E52" s="17"/>
      <c r="F52" s="16"/>
    </row>
    <row r="53" spans="4:6" x14ac:dyDescent="0.25">
      <c r="D53" s="14"/>
      <c r="E53" s="17"/>
      <c r="F53" s="16"/>
    </row>
    <row r="54" spans="4:6" x14ac:dyDescent="0.25">
      <c r="D54" s="14"/>
      <c r="E54" s="17"/>
      <c r="F54" s="16"/>
    </row>
    <row r="55" spans="4:6" x14ac:dyDescent="0.25">
      <c r="D55" s="14"/>
      <c r="E55" s="17"/>
      <c r="F55" s="16"/>
    </row>
    <row r="56" spans="4:6" x14ac:dyDescent="0.25">
      <c r="D56" s="14"/>
      <c r="E56" s="17"/>
      <c r="F56" s="16"/>
    </row>
    <row r="57" spans="4:6" x14ac:dyDescent="0.25">
      <c r="D57" s="14"/>
      <c r="E57" s="17"/>
      <c r="F57" s="16"/>
    </row>
    <row r="58" spans="4:6" x14ac:dyDescent="0.25">
      <c r="D58" s="14"/>
      <c r="E58" s="17"/>
      <c r="F58" s="16"/>
    </row>
    <row r="59" spans="4:6" x14ac:dyDescent="0.25">
      <c r="D59" s="14"/>
      <c r="E59" s="17"/>
      <c r="F59" s="16"/>
    </row>
    <row r="60" spans="4:6" x14ac:dyDescent="0.25">
      <c r="D60" s="14"/>
      <c r="E60" s="17"/>
      <c r="F60" s="16"/>
    </row>
    <row r="61" spans="4:6" x14ac:dyDescent="0.25">
      <c r="D61" s="14"/>
      <c r="E61" s="17"/>
      <c r="F61" s="16"/>
    </row>
    <row r="62" spans="4:6" x14ac:dyDescent="0.25">
      <c r="D62" s="14"/>
      <c r="E62" s="17"/>
      <c r="F62" s="16"/>
    </row>
    <row r="63" spans="4:6" x14ac:dyDescent="0.25">
      <c r="D63" s="14"/>
      <c r="E63" s="17"/>
      <c r="F63" s="16"/>
    </row>
    <row r="64" spans="4:6" x14ac:dyDescent="0.25">
      <c r="D64" s="14"/>
      <c r="E64" s="17"/>
      <c r="F64" s="16"/>
    </row>
    <row r="65" spans="4:6" x14ac:dyDescent="0.25">
      <c r="D65" s="14"/>
      <c r="E65" s="17"/>
      <c r="F65" s="16"/>
    </row>
    <row r="66" spans="4:6" x14ac:dyDescent="0.25">
      <c r="D66" s="14"/>
      <c r="E66" s="17"/>
      <c r="F66" s="16"/>
    </row>
    <row r="67" spans="4:6" x14ac:dyDescent="0.25">
      <c r="D67" s="14"/>
      <c r="E67" s="17"/>
      <c r="F67" s="16"/>
    </row>
    <row r="68" spans="4:6" x14ac:dyDescent="0.25">
      <c r="D68" s="14"/>
      <c r="E68" s="17"/>
      <c r="F68" s="16"/>
    </row>
    <row r="69" spans="4:6" x14ac:dyDescent="0.25">
      <c r="D69" s="14"/>
      <c r="E69" s="17"/>
      <c r="F69" s="16"/>
    </row>
    <row r="70" spans="4:6" x14ac:dyDescent="0.25">
      <c r="D70" s="14"/>
      <c r="E70" s="17"/>
      <c r="F70" s="16"/>
    </row>
    <row r="71" spans="4:6" x14ac:dyDescent="0.25">
      <c r="E71" s="17"/>
      <c r="F71" s="16"/>
    </row>
    <row r="72" spans="4:6" x14ac:dyDescent="0.25">
      <c r="F72" s="16"/>
    </row>
    <row r="73" spans="4:6" x14ac:dyDescent="0.25">
      <c r="F73" s="16"/>
    </row>
    <row r="78" spans="4:6" x14ac:dyDescent="0.25">
      <c r="F78" s="16"/>
    </row>
    <row r="79" spans="4:6" x14ac:dyDescent="0.25">
      <c r="E79" s="17"/>
      <c r="F79" s="16"/>
    </row>
    <row r="80" spans="4:6" x14ac:dyDescent="0.25">
      <c r="E80" s="17"/>
      <c r="F80" s="16"/>
    </row>
    <row r="81" spans="5:6" x14ac:dyDescent="0.25">
      <c r="E81" s="17"/>
      <c r="F81" s="16"/>
    </row>
    <row r="82" spans="5:6" x14ac:dyDescent="0.25">
      <c r="E82" s="17"/>
      <c r="F82" s="16"/>
    </row>
    <row r="83" spans="5:6" x14ac:dyDescent="0.25">
      <c r="E83" s="17"/>
      <c r="F83" s="16"/>
    </row>
    <row r="84" spans="5:6" x14ac:dyDescent="0.25">
      <c r="E84" s="17"/>
      <c r="F84" s="16"/>
    </row>
    <row r="85" spans="5:6" x14ac:dyDescent="0.25">
      <c r="E85" s="17"/>
      <c r="F85" s="16"/>
    </row>
    <row r="86" spans="5:6" x14ac:dyDescent="0.25">
      <c r="E86" s="17"/>
      <c r="F86" s="16"/>
    </row>
    <row r="87" spans="5:6" x14ac:dyDescent="0.25">
      <c r="E87" s="17"/>
      <c r="F87" s="16"/>
    </row>
    <row r="88" spans="5:6" x14ac:dyDescent="0.25">
      <c r="E88" s="15"/>
      <c r="F88" s="16"/>
    </row>
    <row r="89" spans="5:6" x14ac:dyDescent="0.25">
      <c r="E89" s="15"/>
      <c r="F89" s="16"/>
    </row>
    <row r="90" spans="5:6" x14ac:dyDescent="0.25">
      <c r="E90" s="15"/>
      <c r="F90" s="16"/>
    </row>
    <row r="91" spans="5:6" x14ac:dyDescent="0.25">
      <c r="E91" s="15"/>
    </row>
  </sheetData>
  <mergeCells count="1">
    <mergeCell ref="D9:F9"/>
  </mergeCells>
  <hyperlinks>
    <hyperlink ref="F15" location="'EU KM1'!A1" display="EU KM1 - Key metrics template" xr:uid="{B7E13B42-C87E-40F5-8B94-FC9979B9161E}"/>
    <hyperlink ref="F18" location="'EU OV1'!A1" display="EU OV1 – Overview of total risk exposure amounts" xr:uid="{63525FDC-5C06-4A54-A253-1FE885067506}"/>
    <hyperlink ref="F21" location="'EU CR8'!A1" display="EU CR8 –  RWEA flow statements of credit risk exposures under the IRB approach " xr:uid="{387B75EA-8906-45CB-A3E3-E8CFABE4C1B8}"/>
    <hyperlink ref="F25" location="'EU LIQ1'!A1" display="EU LIQ1 - Quantitative information of LCR" xr:uid="{A90154EA-59E9-47F6-9740-EA20CF9FD7C5}"/>
    <hyperlink ref="F30" location="'EU OV1 JR'!A1" display="EU OV1 - Overview of total risk exposure amounts" xr:uid="{6739D0F5-E123-4C8C-B095-03B740CADD03}"/>
    <hyperlink ref="F33" location="'EU CR8 JR'!A1" display="EU CR8 –  RWEA flow statements of credit risk exposures under the IRB approach " xr:uid="{625A85E5-47F2-4AF1-A08A-F6449FA5951A}"/>
    <hyperlink ref="F37" location="'EU LIQ1 JR'!A1" display="EU LIQ1 - Quantitative information of LCR" xr:uid="{A429B02B-80C5-49A7-8A8C-98766FDC6540}"/>
    <hyperlink ref="F24" location="'EU LIQB'!A1" display="EU LIQB - Qualitative information" xr:uid="{E6CE5EFC-F245-451B-8BD0-C040260B9CF1}"/>
    <hyperlink ref="F36" location="'EU LIQB JR'!A1" display="EU LIQB - Qualitative information" xr:uid="{36187F1D-7A51-42C4-8FB0-85A6181B9B5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AA74-C3CE-4843-A295-32C8D11AFC46}">
  <sheetPr>
    <tabColor rgb="FF00A976"/>
  </sheetPr>
  <dimension ref="B1:M41"/>
  <sheetViews>
    <sheetView tabSelected="1" zoomScale="70" zoomScaleNormal="70" workbookViewId="0">
      <selection activeCell="N22" sqref="N22"/>
    </sheetView>
  </sheetViews>
  <sheetFormatPr defaultColWidth="8" defaultRowHeight="15" x14ac:dyDescent="0.25"/>
  <cols>
    <col min="1" max="1" width="3.125" style="97" customWidth="1"/>
    <col min="2" max="2" width="7" style="97" customWidth="1"/>
    <col min="3" max="3" width="70.125" style="97" bestFit="1" customWidth="1"/>
    <col min="4" max="4" width="19.625" style="97" customWidth="1"/>
    <col min="5" max="7" width="19.625" style="97" bestFit="1" customWidth="1"/>
    <col min="8" max="11" width="20" style="97" bestFit="1" customWidth="1"/>
    <col min="12" max="16384" width="8" style="97"/>
  </cols>
  <sheetData>
    <row r="1" spans="2:13" ht="9.9499999999999993" customHeight="1" x14ac:dyDescent="0.3">
      <c r="B1" s="194"/>
      <c r="C1" s="194"/>
    </row>
    <row r="2" spans="2:13" ht="20.25" x14ac:dyDescent="0.3">
      <c r="B2" s="159" t="s">
        <v>158</v>
      </c>
      <c r="C2" s="195"/>
      <c r="D2" s="144"/>
      <c r="E2" s="144"/>
      <c r="F2" s="144"/>
      <c r="G2" s="144"/>
      <c r="H2" s="144"/>
      <c r="I2" s="144"/>
      <c r="J2" s="144"/>
      <c r="K2" s="144"/>
    </row>
    <row r="3" spans="2:13" x14ac:dyDescent="0.25">
      <c r="B3" s="98"/>
    </row>
    <row r="4" spans="2:13" ht="15.75" x14ac:dyDescent="0.25">
      <c r="B4" s="185"/>
      <c r="C4" s="186"/>
      <c r="D4" s="187" t="s">
        <v>159</v>
      </c>
      <c r="E4" s="188"/>
      <c r="F4" s="188"/>
      <c r="G4" s="189"/>
      <c r="H4" s="187" t="s">
        <v>160</v>
      </c>
      <c r="I4" s="188"/>
      <c r="J4" s="188"/>
      <c r="K4" s="189"/>
    </row>
    <row r="5" spans="2:13" ht="15.75" x14ac:dyDescent="0.25">
      <c r="B5" s="180" t="s">
        <v>161</v>
      </c>
      <c r="C5" s="181"/>
      <c r="D5" s="190"/>
      <c r="E5" s="191"/>
      <c r="F5" s="191"/>
      <c r="G5" s="192"/>
      <c r="H5" s="190"/>
      <c r="I5" s="191"/>
      <c r="J5" s="191"/>
      <c r="K5" s="192"/>
      <c r="M5" s="98"/>
    </row>
    <row r="6" spans="2:13" ht="15.75" x14ac:dyDescent="0.25">
      <c r="B6" s="180"/>
      <c r="C6" s="181"/>
      <c r="D6" s="99">
        <v>45199</v>
      </c>
      <c r="E6" s="99">
        <v>45107</v>
      </c>
      <c r="F6" s="99">
        <v>45016</v>
      </c>
      <c r="G6" s="99">
        <v>44926</v>
      </c>
      <c r="H6" s="99">
        <v>45199</v>
      </c>
      <c r="I6" s="99">
        <v>45107</v>
      </c>
      <c r="J6" s="99">
        <v>45016</v>
      </c>
      <c r="K6" s="99">
        <v>44926</v>
      </c>
      <c r="L6" s="100"/>
    </row>
    <row r="7" spans="2:13" ht="15.75" x14ac:dyDescent="0.25">
      <c r="B7" s="180" t="s">
        <v>162</v>
      </c>
      <c r="C7" s="181"/>
      <c r="D7" s="101">
        <v>12</v>
      </c>
      <c r="E7" s="102">
        <v>12</v>
      </c>
      <c r="F7" s="102">
        <v>12</v>
      </c>
      <c r="G7" s="101">
        <v>12</v>
      </c>
      <c r="H7" s="102">
        <v>12</v>
      </c>
      <c r="I7" s="102">
        <v>12</v>
      </c>
      <c r="J7" s="102">
        <v>12</v>
      </c>
      <c r="K7" s="102">
        <v>12</v>
      </c>
    </row>
    <row r="8" spans="2:13" x14ac:dyDescent="0.25">
      <c r="B8" s="103" t="s">
        <v>163</v>
      </c>
      <c r="C8" s="104"/>
      <c r="D8" s="103"/>
      <c r="E8" s="105"/>
      <c r="F8" s="105"/>
      <c r="G8" s="103"/>
      <c r="H8" s="105"/>
      <c r="I8" s="105"/>
      <c r="J8" s="105"/>
      <c r="K8" s="105"/>
    </row>
    <row r="9" spans="2:13" x14ac:dyDescent="0.25">
      <c r="B9" s="106">
        <v>1</v>
      </c>
      <c r="C9" s="107" t="s">
        <v>164</v>
      </c>
      <c r="D9" s="174"/>
      <c r="E9" s="175"/>
      <c r="F9" s="175"/>
      <c r="G9" s="176"/>
      <c r="H9" s="108">
        <v>15890.4942191015</v>
      </c>
      <c r="I9" s="109">
        <v>14412.68050533</v>
      </c>
      <c r="J9" s="109">
        <v>14634.854070035373</v>
      </c>
      <c r="K9" s="109">
        <v>15788.692062033198</v>
      </c>
    </row>
    <row r="10" spans="2:13" x14ac:dyDescent="0.25">
      <c r="B10" s="110" t="s">
        <v>165</v>
      </c>
      <c r="C10" s="111"/>
      <c r="D10" s="182"/>
      <c r="E10" s="183"/>
      <c r="F10" s="183"/>
      <c r="G10" s="184"/>
      <c r="H10" s="112"/>
      <c r="I10" s="112"/>
      <c r="J10" s="112"/>
      <c r="K10" s="112"/>
    </row>
    <row r="11" spans="2:13" x14ac:dyDescent="0.25">
      <c r="B11" s="113">
        <v>2</v>
      </c>
      <c r="C11" s="114" t="s">
        <v>166</v>
      </c>
      <c r="D11" s="115">
        <v>0</v>
      </c>
      <c r="E11" s="115">
        <v>0</v>
      </c>
      <c r="F11" s="115">
        <v>0</v>
      </c>
      <c r="G11" s="115">
        <v>0</v>
      </c>
      <c r="H11" s="116">
        <v>0</v>
      </c>
      <c r="I11" s="116">
        <v>0</v>
      </c>
      <c r="J11" s="116">
        <v>0</v>
      </c>
      <c r="K11" s="116">
        <v>0</v>
      </c>
    </row>
    <row r="12" spans="2:13" x14ac:dyDescent="0.25">
      <c r="B12" s="117">
        <v>3</v>
      </c>
      <c r="C12" s="118" t="s">
        <v>167</v>
      </c>
      <c r="D12" s="119">
        <v>0</v>
      </c>
      <c r="E12" s="120">
        <v>0</v>
      </c>
      <c r="F12" s="120">
        <v>0</v>
      </c>
      <c r="G12" s="119">
        <v>0</v>
      </c>
      <c r="H12" s="120">
        <v>0</v>
      </c>
      <c r="I12" s="120">
        <v>0</v>
      </c>
      <c r="J12" s="120">
        <v>0</v>
      </c>
      <c r="K12" s="120">
        <v>0</v>
      </c>
    </row>
    <row r="13" spans="2:13" x14ac:dyDescent="0.25">
      <c r="B13" s="117">
        <v>4</v>
      </c>
      <c r="C13" s="118" t="s">
        <v>168</v>
      </c>
      <c r="D13" s="119">
        <v>0</v>
      </c>
      <c r="E13" s="120">
        <v>0</v>
      </c>
      <c r="F13" s="120">
        <v>0</v>
      </c>
      <c r="G13" s="119">
        <v>0</v>
      </c>
      <c r="H13" s="120">
        <v>0</v>
      </c>
      <c r="I13" s="120">
        <v>0</v>
      </c>
      <c r="J13" s="120">
        <v>0</v>
      </c>
      <c r="K13" s="120">
        <v>0</v>
      </c>
    </row>
    <row r="14" spans="2:13" x14ac:dyDescent="0.25">
      <c r="B14" s="121">
        <v>5</v>
      </c>
      <c r="C14" s="122" t="s">
        <v>169</v>
      </c>
      <c r="D14" s="115">
        <v>1135.0472169408338</v>
      </c>
      <c r="E14" s="115">
        <v>1061.2594193941704</v>
      </c>
      <c r="F14" s="115">
        <v>955.63532042888858</v>
      </c>
      <c r="G14" s="115">
        <v>1136.4383377749994</v>
      </c>
      <c r="H14" s="116">
        <v>1135.0472169408338</v>
      </c>
      <c r="I14" s="116">
        <v>1061.2594193941704</v>
      </c>
      <c r="J14" s="116">
        <v>955.63532042888858</v>
      </c>
      <c r="K14" s="116">
        <v>1136.4383377749994</v>
      </c>
    </row>
    <row r="15" spans="2:13" ht="30" x14ac:dyDescent="0.25">
      <c r="B15" s="117">
        <v>6</v>
      </c>
      <c r="C15" s="123" t="s">
        <v>170</v>
      </c>
      <c r="D15" s="119">
        <v>0</v>
      </c>
      <c r="E15" s="120">
        <v>0</v>
      </c>
      <c r="F15" s="120">
        <v>0</v>
      </c>
      <c r="G15" s="119">
        <v>0</v>
      </c>
      <c r="H15" s="108">
        <v>0</v>
      </c>
      <c r="I15" s="108">
        <v>0</v>
      </c>
      <c r="J15" s="108">
        <v>0</v>
      </c>
      <c r="K15" s="124">
        <v>0</v>
      </c>
    </row>
    <row r="16" spans="2:13" x14ac:dyDescent="0.25">
      <c r="B16" s="117">
        <v>7</v>
      </c>
      <c r="C16" s="118" t="s">
        <v>171</v>
      </c>
      <c r="D16" s="119">
        <v>0</v>
      </c>
      <c r="E16" s="120">
        <v>0</v>
      </c>
      <c r="F16" s="120">
        <v>0</v>
      </c>
      <c r="G16" s="119">
        <v>0</v>
      </c>
      <c r="H16" s="108">
        <v>0</v>
      </c>
      <c r="I16" s="108">
        <v>0</v>
      </c>
      <c r="J16" s="108">
        <v>0</v>
      </c>
      <c r="K16" s="124">
        <v>0</v>
      </c>
    </row>
    <row r="17" spans="2:13" x14ac:dyDescent="0.25">
      <c r="B17" s="117">
        <v>8</v>
      </c>
      <c r="C17" s="118" t="s">
        <v>172</v>
      </c>
      <c r="D17" s="119">
        <v>1135.0472169408338</v>
      </c>
      <c r="E17" s="120">
        <v>1061.2594193941704</v>
      </c>
      <c r="F17" s="120">
        <v>955.63532042888858</v>
      </c>
      <c r="G17" s="119">
        <v>1136.4383377749994</v>
      </c>
      <c r="H17" s="108">
        <v>1135.0472169408338</v>
      </c>
      <c r="I17" s="108">
        <v>1061.2594193941704</v>
      </c>
      <c r="J17" s="108">
        <v>955.63532042888858</v>
      </c>
      <c r="K17" s="124">
        <v>1136.4383377749994</v>
      </c>
    </row>
    <row r="18" spans="2:13" x14ac:dyDescent="0.25">
      <c r="B18" s="113">
        <v>9</v>
      </c>
      <c r="C18" s="125" t="s">
        <v>173</v>
      </c>
      <c r="D18" s="174"/>
      <c r="E18" s="175"/>
      <c r="F18" s="175"/>
      <c r="G18" s="176"/>
      <c r="H18" s="116">
        <v>0</v>
      </c>
      <c r="I18" s="116">
        <v>0</v>
      </c>
      <c r="J18" s="116">
        <v>0</v>
      </c>
      <c r="K18" s="116">
        <v>35.224218010799994</v>
      </c>
    </row>
    <row r="19" spans="2:13" x14ac:dyDescent="0.25">
      <c r="B19" s="121">
        <v>10</v>
      </c>
      <c r="C19" s="122" t="s">
        <v>174</v>
      </c>
      <c r="D19" s="126">
        <v>476.53338477999995</v>
      </c>
      <c r="E19" s="126">
        <v>411.15880935333331</v>
      </c>
      <c r="F19" s="126">
        <v>333.81607928761906</v>
      </c>
      <c r="G19" s="126">
        <v>259.72170606142856</v>
      </c>
      <c r="H19" s="116">
        <v>476.53338477999995</v>
      </c>
      <c r="I19" s="116">
        <v>411.15880935333331</v>
      </c>
      <c r="J19" s="116">
        <v>333.81607928761906</v>
      </c>
      <c r="K19" s="116">
        <v>259.72170606142856</v>
      </c>
    </row>
    <row r="20" spans="2:13" x14ac:dyDescent="0.25">
      <c r="B20" s="117">
        <v>11</v>
      </c>
      <c r="C20" s="118" t="s">
        <v>175</v>
      </c>
      <c r="D20" s="119">
        <v>476.53338477999995</v>
      </c>
      <c r="E20" s="119">
        <v>411.15880935333331</v>
      </c>
      <c r="F20" s="119">
        <v>333.81607928761906</v>
      </c>
      <c r="G20" s="119">
        <v>259.72170606142856</v>
      </c>
      <c r="H20" s="108">
        <v>476.53338477999995</v>
      </c>
      <c r="I20" s="108">
        <v>411.15880935333331</v>
      </c>
      <c r="J20" s="108">
        <v>333.81607928761906</v>
      </c>
      <c r="K20" s="124">
        <v>259.72170606142856</v>
      </c>
    </row>
    <row r="21" spans="2:13" x14ac:dyDescent="0.25">
      <c r="B21" s="117">
        <v>12</v>
      </c>
      <c r="C21" s="118" t="s">
        <v>176</v>
      </c>
      <c r="D21" s="119">
        <v>0</v>
      </c>
      <c r="E21" s="120">
        <v>0</v>
      </c>
      <c r="F21" s="120">
        <v>0</v>
      </c>
      <c r="G21" s="119">
        <v>0</v>
      </c>
      <c r="H21" s="108">
        <v>0</v>
      </c>
      <c r="I21" s="108">
        <v>0</v>
      </c>
      <c r="J21" s="108">
        <v>0</v>
      </c>
      <c r="K21" s="124">
        <v>0</v>
      </c>
      <c r="M21" s="127"/>
    </row>
    <row r="22" spans="2:13" x14ac:dyDescent="0.25">
      <c r="B22" s="117">
        <v>13</v>
      </c>
      <c r="C22" s="118" t="s">
        <v>177</v>
      </c>
      <c r="D22" s="119">
        <v>0</v>
      </c>
      <c r="E22" s="120">
        <v>0</v>
      </c>
      <c r="F22" s="120">
        <v>0</v>
      </c>
      <c r="G22" s="119">
        <v>0</v>
      </c>
      <c r="H22" s="108">
        <v>0</v>
      </c>
      <c r="I22" s="108">
        <v>0</v>
      </c>
      <c r="J22" s="108">
        <v>0</v>
      </c>
      <c r="K22" s="124">
        <v>0</v>
      </c>
    </row>
    <row r="23" spans="2:13" x14ac:dyDescent="0.25">
      <c r="B23" s="113">
        <v>14</v>
      </c>
      <c r="C23" s="125" t="s">
        <v>178</v>
      </c>
      <c r="D23" s="115">
        <v>1367.5724241552789</v>
      </c>
      <c r="E23" s="116">
        <v>1194.5404189919445</v>
      </c>
      <c r="F23" s="116">
        <v>1294.3069867191671</v>
      </c>
      <c r="G23" s="115">
        <v>1401.0031105449984</v>
      </c>
      <c r="H23" s="116">
        <v>1337.2113130441678</v>
      </c>
      <c r="I23" s="116">
        <v>1164.2626412141669</v>
      </c>
      <c r="J23" s="116">
        <v>1264.3069867191671</v>
      </c>
      <c r="K23" s="116">
        <v>1371.0031105449984</v>
      </c>
    </row>
    <row r="24" spans="2:13" x14ac:dyDescent="0.25">
      <c r="B24" s="106">
        <v>15</v>
      </c>
      <c r="C24" s="128" t="s">
        <v>179</v>
      </c>
      <c r="D24" s="115">
        <v>14.221100333333334</v>
      </c>
      <c r="E24" s="116">
        <v>17.024151499999999</v>
      </c>
      <c r="F24" s="116">
        <v>24.155207855</v>
      </c>
      <c r="G24" s="115">
        <v>25.078582054166663</v>
      </c>
      <c r="H24" s="116">
        <v>0.71105501666666671</v>
      </c>
      <c r="I24" s="116">
        <v>0.85120757500000011</v>
      </c>
      <c r="J24" s="116">
        <v>1.7537603927499998</v>
      </c>
      <c r="K24" s="116">
        <v>1.7999291027083328</v>
      </c>
    </row>
    <row r="25" spans="2:13" x14ac:dyDescent="0.25">
      <c r="B25" s="113">
        <v>16</v>
      </c>
      <c r="C25" s="125" t="s">
        <v>180</v>
      </c>
      <c r="D25" s="174"/>
      <c r="E25" s="175"/>
      <c r="F25" s="175"/>
      <c r="G25" s="176"/>
      <c r="H25" s="116">
        <v>2949.5029697816685</v>
      </c>
      <c r="I25" s="116">
        <v>2637.5320775366704</v>
      </c>
      <c r="J25" s="116">
        <v>2555.5121468284246</v>
      </c>
      <c r="K25" s="116">
        <v>2804.1873014949347</v>
      </c>
    </row>
    <row r="26" spans="2:13" x14ac:dyDescent="0.25">
      <c r="B26" s="129" t="s">
        <v>181</v>
      </c>
      <c r="C26" s="130"/>
      <c r="D26" s="129"/>
      <c r="E26" s="131"/>
      <c r="F26" s="131"/>
      <c r="G26" s="129"/>
      <c r="H26" s="132"/>
      <c r="I26" s="132"/>
      <c r="J26" s="132"/>
      <c r="K26" s="132"/>
    </row>
    <row r="27" spans="2:13" x14ac:dyDescent="0.25">
      <c r="B27" s="113">
        <v>17</v>
      </c>
      <c r="C27" s="114" t="s">
        <v>182</v>
      </c>
      <c r="D27" s="119">
        <v>5786.8674706333331</v>
      </c>
      <c r="E27" s="120">
        <v>5420.909393941999</v>
      </c>
      <c r="F27" s="120">
        <v>4366.0813554228571</v>
      </c>
      <c r="G27" s="119">
        <v>4738.4642314766661</v>
      </c>
      <c r="H27" s="108">
        <v>414.97141382393335</v>
      </c>
      <c r="I27" s="108">
        <v>383.41993392778005</v>
      </c>
      <c r="J27" s="108">
        <v>347.31075154985712</v>
      </c>
      <c r="K27" s="124">
        <v>312.82001984346664</v>
      </c>
    </row>
    <row r="28" spans="2:13" x14ac:dyDescent="0.25">
      <c r="B28" s="113">
        <v>18</v>
      </c>
      <c r="C28" s="114" t="s">
        <v>183</v>
      </c>
      <c r="D28" s="119">
        <v>1632.6303915749979</v>
      </c>
      <c r="E28" s="120">
        <v>1538.1341738725018</v>
      </c>
      <c r="F28" s="120">
        <v>1390.285733640497</v>
      </c>
      <c r="G28" s="119">
        <v>1631.9399628066622</v>
      </c>
      <c r="H28" s="108">
        <v>1270.4105331124981</v>
      </c>
      <c r="I28" s="108">
        <v>1159.6525649716677</v>
      </c>
      <c r="J28" s="108">
        <v>1051.4577067764965</v>
      </c>
      <c r="K28" s="124">
        <v>1275.1316124830898</v>
      </c>
    </row>
    <row r="29" spans="2:13" x14ac:dyDescent="0.25">
      <c r="B29" s="113">
        <v>19</v>
      </c>
      <c r="C29" s="114" t="s">
        <v>184</v>
      </c>
      <c r="D29" s="119">
        <v>302.69234675966675</v>
      </c>
      <c r="E29" s="120">
        <v>555.12385384666675</v>
      </c>
      <c r="F29" s="120">
        <v>463.76166294375003</v>
      </c>
      <c r="G29" s="119">
        <v>390.14416690233332</v>
      </c>
      <c r="H29" s="108">
        <v>302.69234675966675</v>
      </c>
      <c r="I29" s="108">
        <v>555.12385384666675</v>
      </c>
      <c r="J29" s="108">
        <v>463.76166294375003</v>
      </c>
      <c r="K29" s="124">
        <v>390.14416690233332</v>
      </c>
    </row>
    <row r="30" spans="2:13" ht="45" x14ac:dyDescent="0.25">
      <c r="B30" s="121" t="s">
        <v>185</v>
      </c>
      <c r="C30" s="133" t="s">
        <v>186</v>
      </c>
      <c r="D30" s="174"/>
      <c r="E30" s="175"/>
      <c r="F30" s="175"/>
      <c r="G30" s="176"/>
      <c r="H30" s="134">
        <v>0</v>
      </c>
      <c r="I30" s="134">
        <v>0</v>
      </c>
      <c r="J30" s="134">
        <v>0</v>
      </c>
      <c r="K30" s="134">
        <v>0</v>
      </c>
    </row>
    <row r="31" spans="2:13" x14ac:dyDescent="0.25">
      <c r="B31" s="113" t="s">
        <v>187</v>
      </c>
      <c r="C31" s="114" t="s">
        <v>188</v>
      </c>
      <c r="D31" s="174"/>
      <c r="E31" s="175"/>
      <c r="F31" s="175"/>
      <c r="G31" s="176"/>
      <c r="H31" s="135">
        <v>0</v>
      </c>
      <c r="I31" s="135">
        <v>0</v>
      </c>
      <c r="J31" s="135">
        <v>0</v>
      </c>
      <c r="K31" s="135">
        <v>0</v>
      </c>
    </row>
    <row r="32" spans="2:13" x14ac:dyDescent="0.25">
      <c r="B32" s="121">
        <v>20</v>
      </c>
      <c r="C32" s="136" t="s">
        <v>189</v>
      </c>
      <c r="D32" s="126">
        <v>7722.1902089679979</v>
      </c>
      <c r="E32" s="126">
        <v>7514.1674216611673</v>
      </c>
      <c r="F32" s="126">
        <v>6220.1287520071037</v>
      </c>
      <c r="G32" s="126">
        <v>6760.5483611856616</v>
      </c>
      <c r="H32" s="126">
        <v>1988.0742936960983</v>
      </c>
      <c r="I32" s="126">
        <v>2098.1963527461144</v>
      </c>
      <c r="J32" s="126">
        <v>1862.5301212701036</v>
      </c>
      <c r="K32" s="126">
        <v>1978.09579922889</v>
      </c>
    </row>
    <row r="33" spans="2:13" x14ac:dyDescent="0.25">
      <c r="B33" s="137" t="s">
        <v>190</v>
      </c>
      <c r="C33" s="138" t="s">
        <v>191</v>
      </c>
      <c r="D33" s="119">
        <v>0</v>
      </c>
      <c r="E33" s="119">
        <v>0</v>
      </c>
      <c r="F33" s="119">
        <v>0</v>
      </c>
      <c r="G33" s="119">
        <v>0</v>
      </c>
      <c r="H33" s="108">
        <v>0</v>
      </c>
      <c r="I33" s="108">
        <v>0</v>
      </c>
      <c r="J33" s="108">
        <v>0</v>
      </c>
      <c r="K33" s="124">
        <v>0</v>
      </c>
    </row>
    <row r="34" spans="2:13" x14ac:dyDescent="0.25">
      <c r="B34" s="139" t="s">
        <v>192</v>
      </c>
      <c r="C34" s="140" t="s">
        <v>193</v>
      </c>
      <c r="D34" s="119">
        <v>0</v>
      </c>
      <c r="E34" s="119">
        <v>0</v>
      </c>
      <c r="F34" s="119">
        <v>0</v>
      </c>
      <c r="G34" s="119">
        <v>0</v>
      </c>
      <c r="H34" s="108">
        <v>0</v>
      </c>
      <c r="I34" s="108">
        <v>0</v>
      </c>
      <c r="J34" s="108">
        <v>0</v>
      </c>
      <c r="K34" s="124">
        <v>0</v>
      </c>
    </row>
    <row r="35" spans="2:13" x14ac:dyDescent="0.25">
      <c r="B35" s="137" t="s">
        <v>194</v>
      </c>
      <c r="C35" s="138" t="s">
        <v>195</v>
      </c>
      <c r="D35" s="119">
        <v>0</v>
      </c>
      <c r="E35" s="119">
        <v>0</v>
      </c>
      <c r="F35" s="119">
        <v>0</v>
      </c>
      <c r="G35" s="119">
        <v>0</v>
      </c>
      <c r="H35" s="108">
        <v>0</v>
      </c>
      <c r="I35" s="108">
        <v>0</v>
      </c>
      <c r="J35" s="108">
        <v>0</v>
      </c>
      <c r="K35" s="124">
        <v>0</v>
      </c>
      <c r="M35" s="127"/>
    </row>
    <row r="36" spans="2:13" ht="15.75" x14ac:dyDescent="0.25">
      <c r="B36" s="141"/>
      <c r="H36" s="177" t="s">
        <v>196</v>
      </c>
      <c r="I36" s="178"/>
      <c r="J36" s="178"/>
      <c r="K36" s="179"/>
    </row>
    <row r="37" spans="2:13" x14ac:dyDescent="0.25">
      <c r="B37" s="113">
        <v>21</v>
      </c>
      <c r="C37" s="114" t="s">
        <v>197</v>
      </c>
      <c r="D37" s="174"/>
      <c r="E37" s="175"/>
      <c r="F37" s="175"/>
      <c r="G37" s="176"/>
      <c r="H37" s="142">
        <v>15854.174865135665</v>
      </c>
      <c r="I37" s="142">
        <v>15304.067788290306</v>
      </c>
      <c r="J37" s="142">
        <v>13300.725687688997</v>
      </c>
      <c r="K37" s="142">
        <v>12665.285657013135</v>
      </c>
      <c r="M37" s="127"/>
    </row>
    <row r="38" spans="2:13" x14ac:dyDescent="0.25">
      <c r="B38" s="113">
        <v>22</v>
      </c>
      <c r="C38" s="114" t="s">
        <v>198</v>
      </c>
      <c r="D38" s="174"/>
      <c r="E38" s="175"/>
      <c r="F38" s="175"/>
      <c r="G38" s="176"/>
      <c r="H38" s="142">
        <v>1466.6701690666771</v>
      </c>
      <c r="I38" s="142">
        <v>1175.1837472018578</v>
      </c>
      <c r="J38" s="142">
        <v>1053.0028477851099</v>
      </c>
      <c r="K38" s="142">
        <v>885.05124252316602</v>
      </c>
    </row>
    <row r="39" spans="2:13" x14ac:dyDescent="0.25">
      <c r="B39" s="113">
        <v>23</v>
      </c>
      <c r="C39" s="114" t="s">
        <v>199</v>
      </c>
      <c r="D39" s="174"/>
      <c r="E39" s="175"/>
      <c r="F39" s="175"/>
      <c r="G39" s="176"/>
      <c r="H39" s="143">
        <v>15.435689032323273</v>
      </c>
      <c r="I39" s="143">
        <v>23.078169763507745</v>
      </c>
      <c r="J39" s="143">
        <v>26.79073860242778</v>
      </c>
      <c r="K39" s="143">
        <v>25.832690111743801</v>
      </c>
    </row>
    <row r="40" spans="2:13" x14ac:dyDescent="0.25">
      <c r="B40" s="193" t="s">
        <v>200</v>
      </c>
      <c r="C40" s="193"/>
      <c r="D40" s="193"/>
      <c r="E40" s="193"/>
      <c r="F40" s="193"/>
      <c r="G40" s="193"/>
    </row>
    <row r="41" spans="2:13" x14ac:dyDescent="0.25">
      <c r="H41" s="127"/>
      <c r="I41" s="127"/>
      <c r="J41" s="127"/>
      <c r="K41" s="127"/>
    </row>
  </sheetData>
  <mergeCells count="19">
    <mergeCell ref="H4:K5"/>
    <mergeCell ref="B5:C5"/>
    <mergeCell ref="D25:G25"/>
    <mergeCell ref="B1:C1"/>
    <mergeCell ref="B2:C2"/>
    <mergeCell ref="B4:C4"/>
    <mergeCell ref="D4:G5"/>
    <mergeCell ref="B6:C6"/>
    <mergeCell ref="B7:C7"/>
    <mergeCell ref="D9:G9"/>
    <mergeCell ref="D10:G10"/>
    <mergeCell ref="D18:G18"/>
    <mergeCell ref="B40:G40"/>
    <mergeCell ref="D30:G30"/>
    <mergeCell ref="D31:G31"/>
    <mergeCell ref="H36:K36"/>
    <mergeCell ref="D37:G37"/>
    <mergeCell ref="D38:G38"/>
    <mergeCell ref="D39:G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C23F-1035-4F6A-838C-A8AC59527994}">
  <sheetPr codeName="Ark2">
    <tabColor rgb="FF00A976"/>
  </sheetPr>
  <dimension ref="A1:I133"/>
  <sheetViews>
    <sheetView topLeftCell="A17" zoomScale="75" zoomScaleNormal="75" workbookViewId="0">
      <selection activeCell="D39" sqref="D39:G40"/>
    </sheetView>
  </sheetViews>
  <sheetFormatPr defaultColWidth="8" defaultRowHeight="15" x14ac:dyDescent="0.25"/>
  <cols>
    <col min="1" max="1" width="3.125" style="42" customWidth="1"/>
    <col min="2" max="2" width="7.375" style="42" customWidth="1"/>
    <col min="3" max="3" width="64.375" style="42" customWidth="1"/>
    <col min="4" max="4" width="19.875" style="42" customWidth="1"/>
    <col min="5" max="5" width="27" style="42" customWidth="1"/>
    <col min="6" max="6" width="19.875" style="42" customWidth="1"/>
    <col min="7" max="7" width="24.125" style="42" customWidth="1"/>
    <col min="8" max="8" width="25" style="42" customWidth="1"/>
    <col min="9" max="16384" width="8" style="42"/>
  </cols>
  <sheetData>
    <row r="1" spans="1:8" ht="9.9499999999999993" customHeight="1" x14ac:dyDescent="0.25">
      <c r="A1" s="41"/>
    </row>
    <row r="2" spans="1:8" ht="20.25" x14ac:dyDescent="0.3">
      <c r="A2" s="41"/>
      <c r="B2" s="159" t="s">
        <v>14</v>
      </c>
      <c r="C2" s="159"/>
      <c r="D2" s="159"/>
      <c r="E2" s="159"/>
      <c r="F2" s="159"/>
      <c r="G2" s="159"/>
      <c r="H2" s="159"/>
    </row>
    <row r="3" spans="1:8" x14ac:dyDescent="0.25">
      <c r="A3" s="41"/>
      <c r="B3" s="43"/>
    </row>
    <row r="4" spans="1:8" x14ac:dyDescent="0.25">
      <c r="A4" s="41"/>
      <c r="B4" s="69" t="s">
        <v>15</v>
      </c>
      <c r="C4" s="145"/>
      <c r="D4" s="151" t="s">
        <v>16</v>
      </c>
      <c r="E4" s="151" t="s">
        <v>17</v>
      </c>
      <c r="F4" s="151" t="s">
        <v>18</v>
      </c>
      <c r="G4" s="151" t="s">
        <v>19</v>
      </c>
      <c r="H4" s="151" t="s">
        <v>20</v>
      </c>
    </row>
    <row r="5" spans="1:8" ht="15.75" x14ac:dyDescent="0.25">
      <c r="A5" s="41"/>
      <c r="B5" s="146"/>
      <c r="C5" s="147"/>
      <c r="D5" s="152" t="s">
        <v>21</v>
      </c>
      <c r="E5" s="152" t="s">
        <v>22</v>
      </c>
      <c r="F5" s="152" t="s">
        <v>23</v>
      </c>
      <c r="G5" s="152" t="s">
        <v>24</v>
      </c>
      <c r="H5" s="152" t="s">
        <v>25</v>
      </c>
    </row>
    <row r="6" spans="1:8" x14ac:dyDescent="0.25">
      <c r="A6" s="41"/>
      <c r="B6" s="44"/>
      <c r="C6" s="160" t="s">
        <v>26</v>
      </c>
      <c r="D6" s="161"/>
      <c r="E6" s="161"/>
      <c r="F6" s="161"/>
      <c r="G6" s="161"/>
      <c r="H6" s="162"/>
    </row>
    <row r="7" spans="1:8" x14ac:dyDescent="0.25">
      <c r="A7" s="41"/>
      <c r="B7" s="39">
        <v>1</v>
      </c>
      <c r="C7" s="35" t="s">
        <v>27</v>
      </c>
      <c r="D7" s="81">
        <f>$D$11*D13</f>
        <v>36929.702960120827</v>
      </c>
      <c r="E7" s="62">
        <v>35928.775373999997</v>
      </c>
      <c r="F7" s="62">
        <v>34728.215492000003</v>
      </c>
      <c r="G7" s="62">
        <v>33556.33978432</v>
      </c>
      <c r="H7" s="62">
        <v>35366.894371219998</v>
      </c>
    </row>
    <row r="8" spans="1:8" x14ac:dyDescent="0.25">
      <c r="A8" s="41"/>
      <c r="B8" s="39">
        <v>2</v>
      </c>
      <c r="C8" s="35" t="s">
        <v>28</v>
      </c>
      <c r="D8" s="81">
        <f t="shared" ref="D8:D9" si="0">$D$11*D14</f>
        <v>40176.338160185638</v>
      </c>
      <c r="E8" s="62">
        <v>39156.130374</v>
      </c>
      <c r="F8" s="62">
        <v>37985.490491999997</v>
      </c>
      <c r="G8" s="62">
        <v>36827.914784319997</v>
      </c>
      <c r="H8" s="62">
        <v>38652.069371220001</v>
      </c>
    </row>
    <row r="9" spans="1:8" x14ac:dyDescent="0.25">
      <c r="A9" s="41"/>
      <c r="B9" s="39">
        <v>3</v>
      </c>
      <c r="C9" s="35" t="s">
        <v>29</v>
      </c>
      <c r="D9" s="81">
        <f t="shared" si="0"/>
        <v>46249.306592549641</v>
      </c>
      <c r="E9" s="62">
        <v>45161.740374000001</v>
      </c>
      <c r="F9" s="62">
        <v>44063.400492000001</v>
      </c>
      <c r="G9" s="62">
        <v>43006.324784320001</v>
      </c>
      <c r="H9" s="62">
        <v>44845.659371220005</v>
      </c>
    </row>
    <row r="10" spans="1:8" x14ac:dyDescent="0.25">
      <c r="A10" s="41"/>
      <c r="B10" s="45"/>
      <c r="C10" s="160" t="s">
        <v>30</v>
      </c>
      <c r="D10" s="161"/>
      <c r="E10" s="161"/>
      <c r="F10" s="161"/>
      <c r="G10" s="161"/>
      <c r="H10" s="162"/>
    </row>
    <row r="11" spans="1:8" x14ac:dyDescent="0.25">
      <c r="A11" s="41"/>
      <c r="B11" s="39">
        <v>4</v>
      </c>
      <c r="C11" s="35" t="s">
        <v>31</v>
      </c>
      <c r="D11" s="155">
        <v>221366.10338965</v>
      </c>
      <c r="E11" s="63">
        <v>222525.10405339001</v>
      </c>
      <c r="F11" s="63">
        <v>225080.201</v>
      </c>
      <c r="G11" s="63">
        <v>220921.97873351999</v>
      </c>
      <c r="H11" s="63">
        <v>190043.48534525</v>
      </c>
    </row>
    <row r="12" spans="1:8" ht="15" customHeight="1" x14ac:dyDescent="0.25">
      <c r="A12" s="41"/>
      <c r="B12" s="45"/>
      <c r="C12" s="160" t="s">
        <v>32</v>
      </c>
      <c r="D12" s="161"/>
      <c r="E12" s="161"/>
      <c r="F12" s="161"/>
      <c r="G12" s="161"/>
      <c r="H12" s="162"/>
    </row>
    <row r="13" spans="1:8" ht="58.5" customHeight="1" x14ac:dyDescent="0.25">
      <c r="A13" s="41"/>
      <c r="B13" s="39">
        <v>5</v>
      </c>
      <c r="C13" s="35" t="s">
        <v>33</v>
      </c>
      <c r="D13" s="64">
        <v>0.16682636769874803</v>
      </c>
      <c r="E13" s="64">
        <v>0.16145942572843375</v>
      </c>
      <c r="F13" s="65">
        <v>0.15429262369999999</v>
      </c>
      <c r="G13" s="64">
        <v>0.15189226519999999</v>
      </c>
      <c r="H13" s="64">
        <v>0.18609895679999999</v>
      </c>
    </row>
    <row r="14" spans="1:8" x14ac:dyDescent="0.25">
      <c r="A14" s="41"/>
      <c r="B14" s="39">
        <v>6</v>
      </c>
      <c r="C14" s="35" t="s">
        <v>34</v>
      </c>
      <c r="D14" s="64">
        <v>0.18149272876465192</v>
      </c>
      <c r="E14" s="64">
        <v>0.17596275565385197</v>
      </c>
      <c r="F14" s="65">
        <v>0.16876424300000001</v>
      </c>
      <c r="G14" s="64">
        <v>0.16670099999999999</v>
      </c>
      <c r="H14" s="64">
        <v>0.20338539520000001</v>
      </c>
    </row>
    <row r="15" spans="1:8" x14ac:dyDescent="0.25">
      <c r="A15" s="41"/>
      <c r="B15" s="39">
        <v>7</v>
      </c>
      <c r="C15" s="35" t="s">
        <v>35</v>
      </c>
      <c r="D15" s="64">
        <v>0.20892677733564891</v>
      </c>
      <c r="E15" s="64">
        <v>0.20295121624569601</v>
      </c>
      <c r="F15" s="64">
        <v>0.19576755100000001</v>
      </c>
      <c r="G15" s="64">
        <v>0.1946674796</v>
      </c>
      <c r="H15" s="64">
        <v>0.23597577829999999</v>
      </c>
    </row>
    <row r="16" spans="1:8" ht="15.75" customHeight="1" x14ac:dyDescent="0.25">
      <c r="A16" s="41"/>
      <c r="B16" s="45"/>
      <c r="C16" s="160" t="s">
        <v>36</v>
      </c>
      <c r="D16" s="161"/>
      <c r="E16" s="161"/>
      <c r="F16" s="161"/>
      <c r="G16" s="161"/>
      <c r="H16" s="162"/>
    </row>
    <row r="17" spans="1:8" ht="30" x14ac:dyDescent="0.25">
      <c r="B17" s="36" t="s">
        <v>37</v>
      </c>
      <c r="C17" s="46" t="s">
        <v>38</v>
      </c>
      <c r="D17" s="65">
        <v>3.1674715609035092E-2</v>
      </c>
      <c r="E17" s="65">
        <v>3.1399999999999997E-2</v>
      </c>
      <c r="F17" s="64">
        <v>2.9700000000000001E-2</v>
      </c>
      <c r="G17" s="64">
        <v>2.7699999999999999E-2</v>
      </c>
      <c r="H17" s="64">
        <v>3.324584890939844E-2</v>
      </c>
    </row>
    <row r="18" spans="1:8" x14ac:dyDescent="0.25">
      <c r="B18" s="36" t="s">
        <v>39</v>
      </c>
      <c r="C18" s="46" t="s">
        <v>40</v>
      </c>
      <c r="D18" s="85">
        <v>1.7817027530082241E-2</v>
      </c>
      <c r="E18" s="65">
        <v>1.7641435132190741E-2</v>
      </c>
      <c r="F18" s="65">
        <v>1.6706249999999999E-2</v>
      </c>
      <c r="G18" s="65">
        <v>1.558125E-2</v>
      </c>
      <c r="H18" s="64">
        <v>1.8700790011536621E-2</v>
      </c>
    </row>
    <row r="19" spans="1:8" x14ac:dyDescent="0.25">
      <c r="B19" s="36" t="s">
        <v>41</v>
      </c>
      <c r="C19" s="46" t="s">
        <v>42</v>
      </c>
      <c r="D19" s="85">
        <v>2.3756036706776319E-2</v>
      </c>
      <c r="E19" s="65">
        <v>2.3521913509587655E-2</v>
      </c>
      <c r="F19" s="65">
        <v>2.2275E-2</v>
      </c>
      <c r="G19" s="65">
        <v>2.0774999999999998E-2</v>
      </c>
      <c r="H19" s="64">
        <v>2.493438668204883E-2</v>
      </c>
    </row>
    <row r="20" spans="1:8" x14ac:dyDescent="0.25">
      <c r="A20" s="41"/>
      <c r="B20" s="39" t="s">
        <v>43</v>
      </c>
      <c r="C20" s="35" t="s">
        <v>44</v>
      </c>
      <c r="D20" s="65">
        <v>0.11167471560903509</v>
      </c>
      <c r="E20" s="65">
        <v>0.11136255134611689</v>
      </c>
      <c r="F20" s="65">
        <v>0.10970000000000001</v>
      </c>
      <c r="G20" s="65">
        <v>0.1077</v>
      </c>
      <c r="H20" s="64">
        <v>0.11324584890939844</v>
      </c>
    </row>
    <row r="21" spans="1:8" ht="15.75" customHeight="1" x14ac:dyDescent="0.25">
      <c r="A21" s="41"/>
      <c r="B21" s="45"/>
      <c r="C21" s="160" t="s">
        <v>45</v>
      </c>
      <c r="D21" s="161"/>
      <c r="E21" s="161"/>
      <c r="F21" s="161"/>
      <c r="G21" s="161"/>
      <c r="H21" s="162"/>
    </row>
    <row r="22" spans="1:8" x14ac:dyDescent="0.25">
      <c r="A22" s="41"/>
      <c r="B22" s="39">
        <v>8</v>
      </c>
      <c r="C22" s="35" t="s">
        <v>46</v>
      </c>
      <c r="D22" s="83">
        <v>2.5000000000000001E-2</v>
      </c>
      <c r="E22" s="64">
        <v>2.5000000000000001E-2</v>
      </c>
      <c r="F22" s="64">
        <v>2.5000000000000001E-2</v>
      </c>
      <c r="G22" s="64">
        <v>2.5000000000000001E-2</v>
      </c>
      <c r="H22" s="64">
        <v>2.5000000000000001E-2</v>
      </c>
    </row>
    <row r="23" spans="1:8" ht="30" x14ac:dyDescent="0.25">
      <c r="A23" s="41"/>
      <c r="B23" s="39" t="s">
        <v>47</v>
      </c>
      <c r="C23" s="35" t="s">
        <v>48</v>
      </c>
      <c r="D23" s="39"/>
      <c r="E23" s="39"/>
      <c r="F23" s="64"/>
      <c r="G23" s="64"/>
      <c r="H23" s="39"/>
    </row>
    <row r="24" spans="1:8" x14ac:dyDescent="0.25">
      <c r="A24" s="41"/>
      <c r="B24" s="39">
        <v>9</v>
      </c>
      <c r="C24" s="35" t="s">
        <v>49</v>
      </c>
      <c r="D24" s="84">
        <v>2.424693388074782E-2</v>
      </c>
      <c r="E24" s="65">
        <v>2.4199999999999999E-2</v>
      </c>
      <c r="F24" s="65">
        <v>2.3841758731499994E-2</v>
      </c>
      <c r="G24" s="64">
        <v>1.9194156211499985E-2</v>
      </c>
      <c r="H24" s="65">
        <v>9.2748423949999999E-3</v>
      </c>
    </row>
    <row r="25" spans="1:8" x14ac:dyDescent="0.25">
      <c r="A25" s="41"/>
      <c r="B25" s="39" t="s">
        <v>50</v>
      </c>
      <c r="C25" s="35" t="s">
        <v>51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</row>
    <row r="26" spans="1:8" x14ac:dyDescent="0.25">
      <c r="A26" s="41"/>
      <c r="B26" s="39">
        <v>10</v>
      </c>
      <c r="C26" s="35" t="s">
        <v>52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</row>
    <row r="27" spans="1:8" x14ac:dyDescent="0.25">
      <c r="A27" s="41"/>
      <c r="B27" s="39" t="s">
        <v>53</v>
      </c>
      <c r="C27" s="35" t="s">
        <v>54</v>
      </c>
      <c r="D27" s="64">
        <v>1.4999999999999999E-2</v>
      </c>
      <c r="E27" s="64">
        <v>1.5000000000125956E-2</v>
      </c>
      <c r="F27" s="64">
        <v>1.5000000000125956E-2</v>
      </c>
      <c r="G27" s="64">
        <v>1.4999999999987327E-2</v>
      </c>
      <c r="H27" s="64">
        <v>1.5000000000006576E-2</v>
      </c>
    </row>
    <row r="28" spans="1:8" x14ac:dyDescent="0.25">
      <c r="A28" s="41"/>
      <c r="B28" s="39">
        <v>11</v>
      </c>
      <c r="C28" s="35" t="s">
        <v>55</v>
      </c>
      <c r="D28" s="84">
        <v>6.4246933880747814E-2</v>
      </c>
      <c r="E28" s="64">
        <v>6.4236384951855199E-2</v>
      </c>
      <c r="F28" s="64">
        <v>6.3841758731626091E-2</v>
      </c>
      <c r="G28" s="65">
        <v>5.9194156211487492E-2</v>
      </c>
      <c r="H28" s="65">
        <v>4.9274842395006575E-2</v>
      </c>
    </row>
    <row r="29" spans="1:8" x14ac:dyDescent="0.25">
      <c r="A29" s="41"/>
      <c r="B29" s="39" t="s">
        <v>56</v>
      </c>
      <c r="C29" s="35" t="s">
        <v>57</v>
      </c>
      <c r="D29" s="65">
        <v>0.17592164948978289</v>
      </c>
      <c r="E29" s="65">
        <v>0.17559893629797207</v>
      </c>
      <c r="F29" s="64">
        <v>0.17399999999999999</v>
      </c>
      <c r="G29" s="64">
        <v>0.16689999999999999</v>
      </c>
      <c r="H29" s="64">
        <v>0.16300000000000001</v>
      </c>
    </row>
    <row r="30" spans="1:8" ht="74.25" customHeight="1" x14ac:dyDescent="0.25">
      <c r="A30" s="41"/>
      <c r="B30" s="39">
        <v>12</v>
      </c>
      <c r="C30" s="35" t="s">
        <v>58</v>
      </c>
      <c r="D30" s="64">
        <v>3.9762406287917988E-2</v>
      </c>
      <c r="E30" s="65">
        <v>3.4581605644387801E-2</v>
      </c>
      <c r="F30" s="64">
        <v>2.833334307552015E-2</v>
      </c>
      <c r="G30" s="64">
        <v>3.2228220366574252E-2</v>
      </c>
      <c r="H30" s="64">
        <v>7.2999999999999995E-2</v>
      </c>
    </row>
    <row r="31" spans="1:8" x14ac:dyDescent="0.25">
      <c r="A31" s="41"/>
      <c r="B31" s="45"/>
      <c r="C31" s="160" t="s">
        <v>59</v>
      </c>
      <c r="D31" s="161"/>
      <c r="E31" s="161"/>
      <c r="F31" s="161"/>
      <c r="G31" s="161"/>
      <c r="H31" s="162"/>
    </row>
    <row r="32" spans="1:8" x14ac:dyDescent="0.25">
      <c r="A32" s="41"/>
      <c r="B32" s="39">
        <v>13</v>
      </c>
      <c r="C32" s="40" t="s">
        <v>60</v>
      </c>
      <c r="D32" s="81">
        <f>808632824124/1000000</f>
        <v>808632.82412400004</v>
      </c>
      <c r="E32" s="81">
        <v>823564.24346200004</v>
      </c>
      <c r="F32" s="81">
        <v>838183.86585216003</v>
      </c>
      <c r="G32" s="81">
        <v>799749.43801201996</v>
      </c>
      <c r="H32" s="81">
        <v>714621.51526100002</v>
      </c>
    </row>
    <row r="33" spans="1:8" x14ac:dyDescent="0.25">
      <c r="A33" s="41"/>
      <c r="B33" s="39">
        <v>14</v>
      </c>
      <c r="C33" s="40" t="s">
        <v>61</v>
      </c>
      <c r="D33" s="65">
        <v>4.9683999999999999E-2</v>
      </c>
      <c r="E33" s="65">
        <v>4.7544999999999997E-2</v>
      </c>
      <c r="F33" s="65">
        <v>4.5318803458259997E-2</v>
      </c>
      <c r="G33" s="65">
        <v>4.6049316240830002E-2</v>
      </c>
      <c r="H33" s="65">
        <v>5.3997000000000003E-2</v>
      </c>
    </row>
    <row r="34" spans="1:8" ht="32.25" customHeight="1" x14ac:dyDescent="0.25">
      <c r="B34" s="45"/>
      <c r="C34" s="160" t="s">
        <v>62</v>
      </c>
      <c r="D34" s="161"/>
      <c r="E34" s="161"/>
      <c r="F34" s="161"/>
      <c r="G34" s="161"/>
      <c r="H34" s="162"/>
    </row>
    <row r="35" spans="1:8" ht="30" x14ac:dyDescent="0.25">
      <c r="B35" s="36" t="s">
        <v>63</v>
      </c>
      <c r="C35" s="46" t="s">
        <v>64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</row>
    <row r="36" spans="1:8" x14ac:dyDescent="0.25">
      <c r="B36" s="36" t="s">
        <v>65</v>
      </c>
      <c r="C36" s="46" t="s">
        <v>40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</row>
    <row r="37" spans="1:8" ht="20.100000000000001" customHeight="1" x14ac:dyDescent="0.25">
      <c r="B37" s="36" t="s">
        <v>66</v>
      </c>
      <c r="C37" s="46" t="s">
        <v>67</v>
      </c>
      <c r="D37" s="67">
        <v>0.03</v>
      </c>
      <c r="E37" s="67">
        <v>0.03</v>
      </c>
      <c r="F37" s="67">
        <v>0.03</v>
      </c>
      <c r="G37" s="67">
        <v>0.03</v>
      </c>
      <c r="H37" s="67">
        <v>0.03</v>
      </c>
    </row>
    <row r="38" spans="1:8" x14ac:dyDescent="0.25">
      <c r="B38" s="45"/>
      <c r="C38" s="163" t="s">
        <v>68</v>
      </c>
      <c r="D38" s="164"/>
      <c r="E38" s="164"/>
      <c r="F38" s="164"/>
      <c r="G38" s="164"/>
      <c r="H38" s="165"/>
    </row>
    <row r="39" spans="1:8" ht="20.100000000000001" customHeight="1" x14ac:dyDescent="0.25">
      <c r="B39" s="36" t="s">
        <v>69</v>
      </c>
      <c r="C39" s="47" t="s">
        <v>70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</row>
    <row r="40" spans="1:8" ht="20.100000000000001" customHeight="1" x14ac:dyDescent="0.25">
      <c r="B40" s="36" t="s">
        <v>71</v>
      </c>
      <c r="C40" s="35" t="s">
        <v>72</v>
      </c>
      <c r="D40" s="67">
        <v>0.03</v>
      </c>
      <c r="E40" s="67">
        <v>0.03</v>
      </c>
      <c r="F40" s="67">
        <v>0.03</v>
      </c>
      <c r="G40" s="67">
        <v>0.03</v>
      </c>
      <c r="H40" s="67">
        <v>0.03</v>
      </c>
    </row>
    <row r="41" spans="1:8" x14ac:dyDescent="0.25">
      <c r="A41" s="41"/>
      <c r="B41" s="45"/>
      <c r="C41" s="160" t="s">
        <v>73</v>
      </c>
      <c r="D41" s="161"/>
      <c r="E41" s="161"/>
      <c r="F41" s="161"/>
      <c r="G41" s="161"/>
      <c r="H41" s="162"/>
    </row>
    <row r="42" spans="1:8" ht="27" customHeight="1" x14ac:dyDescent="0.25">
      <c r="A42" s="41"/>
      <c r="B42" s="39">
        <v>15</v>
      </c>
      <c r="C42" s="40" t="s">
        <v>74</v>
      </c>
      <c r="D42" s="81">
        <v>150531.65065883702</v>
      </c>
      <c r="E42" s="81">
        <v>145138.97157698829</v>
      </c>
      <c r="F42" s="81">
        <v>135037.34309858666</v>
      </c>
      <c r="G42" s="81">
        <v>122581.93017043186</v>
      </c>
      <c r="H42" s="81">
        <v>116211.70548316502</v>
      </c>
    </row>
    <row r="43" spans="1:8" ht="26.25" customHeight="1" x14ac:dyDescent="0.25">
      <c r="A43" s="41"/>
      <c r="B43" s="39" t="s">
        <v>75</v>
      </c>
      <c r="C43" s="40" t="s">
        <v>76</v>
      </c>
      <c r="D43" s="81">
        <v>97231.777327301636</v>
      </c>
      <c r="E43" s="81">
        <v>92438.751934093161</v>
      </c>
      <c r="F43" s="81">
        <v>86004.460278862578</v>
      </c>
      <c r="G43" s="81">
        <v>80008</v>
      </c>
      <c r="H43" s="81">
        <v>75102.376765292021</v>
      </c>
    </row>
    <row r="44" spans="1:8" ht="24" customHeight="1" x14ac:dyDescent="0.25">
      <c r="A44" s="41"/>
      <c r="B44" s="39" t="s">
        <v>77</v>
      </c>
      <c r="C44" s="40" t="s">
        <v>78</v>
      </c>
      <c r="D44" s="81">
        <v>24311.038388152905</v>
      </c>
      <c r="E44" s="81">
        <v>23604.302881640346</v>
      </c>
      <c r="F44" s="81">
        <v>24156.740562663144</v>
      </c>
      <c r="G44" s="81">
        <v>24503</v>
      </c>
      <c r="H44" s="81">
        <v>22776.968019014595</v>
      </c>
    </row>
    <row r="45" spans="1:8" ht="28.5" customHeight="1" x14ac:dyDescent="0.25">
      <c r="A45" s="41"/>
      <c r="B45" s="39">
        <v>16</v>
      </c>
      <c r="C45" s="40" t="s">
        <v>79</v>
      </c>
      <c r="D45" s="81">
        <v>72920.738939148549</v>
      </c>
      <c r="E45" s="81">
        <v>68834.449052452692</v>
      </c>
      <c r="F45" s="81">
        <v>61847.719716199339</v>
      </c>
      <c r="G45" s="81">
        <v>55505</v>
      </c>
      <c r="H45" s="81">
        <v>52325.408746277397</v>
      </c>
    </row>
    <row r="46" spans="1:8" ht="45" customHeight="1" x14ac:dyDescent="0.25">
      <c r="A46" s="41"/>
      <c r="B46" s="39">
        <v>17</v>
      </c>
      <c r="C46" s="40" t="s">
        <v>80</v>
      </c>
      <c r="D46" s="81">
        <v>2.1910262127379814</v>
      </c>
      <c r="E46" s="67">
        <v>2.2449662669211401</v>
      </c>
      <c r="F46" s="67">
        <v>2.3104383620210887</v>
      </c>
      <c r="G46" s="67">
        <v>2.31</v>
      </c>
      <c r="H46" s="67">
        <v>2.3655280305482247</v>
      </c>
    </row>
    <row r="47" spans="1:8" x14ac:dyDescent="0.25">
      <c r="A47" s="41"/>
      <c r="B47" s="45"/>
      <c r="C47" s="160" t="s">
        <v>81</v>
      </c>
      <c r="D47" s="161"/>
      <c r="E47" s="161"/>
      <c r="F47" s="161"/>
      <c r="G47" s="161"/>
      <c r="H47" s="162"/>
    </row>
    <row r="48" spans="1:8" ht="45" customHeight="1" x14ac:dyDescent="0.25">
      <c r="A48" s="41"/>
      <c r="B48" s="39">
        <v>18</v>
      </c>
      <c r="C48" s="40" t="s">
        <v>82</v>
      </c>
      <c r="D48" s="154">
        <v>237103.60602265046</v>
      </c>
      <c r="E48" s="81">
        <v>235517.38335447302</v>
      </c>
      <c r="F48" s="81">
        <v>238210.24</v>
      </c>
      <c r="G48" s="81">
        <v>225841.55353335623</v>
      </c>
      <c r="H48" s="81">
        <v>184976.60236253278</v>
      </c>
    </row>
    <row r="49" spans="1:8" ht="45" customHeight="1" x14ac:dyDescent="0.25">
      <c r="A49" s="41"/>
      <c r="B49" s="39">
        <v>19</v>
      </c>
      <c r="C49" s="40" t="s">
        <v>83</v>
      </c>
      <c r="D49" s="154">
        <v>173876.7390732785</v>
      </c>
      <c r="E49" s="81">
        <v>176848.733183773</v>
      </c>
      <c r="F49" s="81">
        <v>173899.56</v>
      </c>
      <c r="G49" s="81">
        <v>179937.16111526787</v>
      </c>
      <c r="H49" s="81">
        <v>137914.60939523592</v>
      </c>
    </row>
    <row r="50" spans="1:8" ht="45" customHeight="1" x14ac:dyDescent="0.25">
      <c r="A50" s="41"/>
      <c r="B50" s="39">
        <v>20</v>
      </c>
      <c r="C50" s="40" t="s">
        <v>84</v>
      </c>
      <c r="D50" s="67">
        <v>1.3636303929229181</v>
      </c>
      <c r="E50" s="67">
        <v>1.3317448144213409</v>
      </c>
      <c r="F50" s="67">
        <v>1.369815081763289</v>
      </c>
      <c r="G50" s="67">
        <v>1.2551134636868144</v>
      </c>
      <c r="H50" s="67">
        <v>1.3412400845252479</v>
      </c>
    </row>
    <row r="51" spans="1:8" x14ac:dyDescent="0.25">
      <c r="A51" s="41"/>
    </row>
    <row r="52" spans="1:8" x14ac:dyDescent="0.25">
      <c r="A52" s="41"/>
    </row>
    <row r="53" spans="1:8" x14ac:dyDescent="0.25">
      <c r="A53" s="41"/>
    </row>
    <row r="54" spans="1:8" x14ac:dyDescent="0.25">
      <c r="A54" s="41"/>
    </row>
    <row r="55" spans="1:8" x14ac:dyDescent="0.25">
      <c r="A55" s="41"/>
    </row>
    <row r="56" spans="1:8" x14ac:dyDescent="0.25">
      <c r="A56" s="41"/>
    </row>
    <row r="57" spans="1:8" x14ac:dyDescent="0.25">
      <c r="A57" s="41"/>
    </row>
    <row r="58" spans="1:8" x14ac:dyDescent="0.25">
      <c r="A58" s="41"/>
    </row>
    <row r="59" spans="1:8" x14ac:dyDescent="0.25">
      <c r="A59" s="41"/>
    </row>
    <row r="60" spans="1:8" x14ac:dyDescent="0.25">
      <c r="A60" s="41"/>
    </row>
    <row r="61" spans="1:8" x14ac:dyDescent="0.25">
      <c r="A61" s="41"/>
    </row>
    <row r="62" spans="1:8" x14ac:dyDescent="0.25">
      <c r="A62" s="41"/>
    </row>
    <row r="63" spans="1:8" x14ac:dyDescent="0.25">
      <c r="A63" s="41"/>
    </row>
    <row r="64" spans="1:8" x14ac:dyDescent="0.25">
      <c r="A64" s="41"/>
    </row>
    <row r="65" spans="1:1" x14ac:dyDescent="0.25">
      <c r="A65" s="41"/>
    </row>
    <row r="66" spans="1:1" x14ac:dyDescent="0.25">
      <c r="A66" s="41"/>
    </row>
    <row r="67" spans="1:1" x14ac:dyDescent="0.25">
      <c r="A67" s="41"/>
    </row>
    <row r="68" spans="1:1" x14ac:dyDescent="0.25">
      <c r="A68" s="41"/>
    </row>
    <row r="69" spans="1:1" x14ac:dyDescent="0.25">
      <c r="A69" s="41"/>
    </row>
    <row r="70" spans="1:1" x14ac:dyDescent="0.25">
      <c r="A70" s="41"/>
    </row>
    <row r="71" spans="1:1" x14ac:dyDescent="0.25">
      <c r="A71" s="41"/>
    </row>
    <row r="72" spans="1:1" x14ac:dyDescent="0.25">
      <c r="A72" s="41"/>
    </row>
    <row r="73" spans="1:1" x14ac:dyDescent="0.25">
      <c r="A73" s="41"/>
    </row>
    <row r="74" spans="1:1" x14ac:dyDescent="0.25">
      <c r="A74" s="41"/>
    </row>
    <row r="75" spans="1:1" x14ac:dyDescent="0.25">
      <c r="A75" s="41"/>
    </row>
    <row r="76" spans="1:1" x14ac:dyDescent="0.25">
      <c r="A76" s="41"/>
    </row>
    <row r="77" spans="1:1" x14ac:dyDescent="0.25">
      <c r="A77" s="41"/>
    </row>
    <row r="78" spans="1:1" x14ac:dyDescent="0.25">
      <c r="A78" s="41"/>
    </row>
    <row r="79" spans="1:1" x14ac:dyDescent="0.25">
      <c r="A79" s="41"/>
    </row>
    <row r="80" spans="1:1" x14ac:dyDescent="0.25">
      <c r="A80" s="41"/>
    </row>
    <row r="81" spans="1:1" x14ac:dyDescent="0.25">
      <c r="A81" s="41"/>
    </row>
    <row r="82" spans="1:1" x14ac:dyDescent="0.25">
      <c r="A82" s="41"/>
    </row>
    <row r="83" spans="1:1" x14ac:dyDescent="0.25">
      <c r="A83" s="41"/>
    </row>
    <row r="84" spans="1:1" x14ac:dyDescent="0.25">
      <c r="A84" s="41"/>
    </row>
    <row r="85" spans="1:1" x14ac:dyDescent="0.25">
      <c r="A85" s="41"/>
    </row>
    <row r="86" spans="1:1" x14ac:dyDescent="0.25">
      <c r="A86" s="41"/>
    </row>
    <row r="87" spans="1:1" x14ac:dyDescent="0.25">
      <c r="A87" s="41"/>
    </row>
    <row r="88" spans="1:1" x14ac:dyDescent="0.25">
      <c r="A88" s="41"/>
    </row>
    <row r="89" spans="1:1" x14ac:dyDescent="0.25">
      <c r="A89" s="41"/>
    </row>
    <row r="90" spans="1:1" x14ac:dyDescent="0.25">
      <c r="A90" s="41"/>
    </row>
    <row r="91" spans="1:1" x14ac:dyDescent="0.25">
      <c r="A91" s="41"/>
    </row>
    <row r="92" spans="1:1" x14ac:dyDescent="0.25">
      <c r="A92" s="41"/>
    </row>
    <row r="93" spans="1:1" x14ac:dyDescent="0.25">
      <c r="A93" s="41"/>
    </row>
    <row r="94" spans="1:1" x14ac:dyDescent="0.25">
      <c r="A94" s="41"/>
    </row>
    <row r="95" spans="1:1" x14ac:dyDescent="0.25">
      <c r="A95" s="41"/>
    </row>
    <row r="96" spans="1:1" x14ac:dyDescent="0.25">
      <c r="A96" s="41"/>
    </row>
    <row r="97" spans="1:9" x14ac:dyDescent="0.25">
      <c r="A97" s="41"/>
    </row>
    <row r="98" spans="1:9" x14ac:dyDescent="0.25">
      <c r="A98" s="41"/>
    </row>
    <row r="99" spans="1:9" x14ac:dyDescent="0.25">
      <c r="A99" s="41"/>
    </row>
    <row r="100" spans="1:9" x14ac:dyDescent="0.25">
      <c r="A100" s="41"/>
    </row>
    <row r="101" spans="1:9" x14ac:dyDescent="0.25">
      <c r="A101" s="41"/>
    </row>
    <row r="102" spans="1:9" x14ac:dyDescent="0.25">
      <c r="A102" s="41"/>
    </row>
    <row r="103" spans="1:9" x14ac:dyDescent="0.25">
      <c r="A103" s="41"/>
    </row>
    <row r="104" spans="1:9" x14ac:dyDescent="0.25">
      <c r="A104" s="41"/>
      <c r="B104" s="41"/>
      <c r="C104" s="41"/>
      <c r="D104" s="41"/>
      <c r="E104" s="41"/>
      <c r="F104" s="41"/>
      <c r="G104" s="41"/>
      <c r="H104" s="41"/>
      <c r="I104" s="41"/>
    </row>
    <row r="105" spans="1:9" x14ac:dyDescent="0.25">
      <c r="A105" s="41"/>
      <c r="B105" s="41"/>
      <c r="C105" s="41"/>
      <c r="D105" s="41"/>
      <c r="E105" s="41"/>
      <c r="F105" s="41"/>
      <c r="G105" s="41"/>
      <c r="H105" s="41"/>
      <c r="I105" s="41"/>
    </row>
    <row r="106" spans="1:9" x14ac:dyDescent="0.25">
      <c r="A106" s="41"/>
      <c r="B106" s="41"/>
      <c r="C106" s="41"/>
      <c r="D106" s="41"/>
      <c r="E106" s="41"/>
      <c r="F106" s="41"/>
      <c r="G106" s="41"/>
      <c r="H106" s="41"/>
      <c r="I106" s="41"/>
    </row>
    <row r="107" spans="1:9" x14ac:dyDescent="0.25">
      <c r="A107" s="41"/>
      <c r="B107" s="41"/>
      <c r="C107" s="41"/>
      <c r="D107" s="41"/>
      <c r="E107" s="41"/>
      <c r="F107" s="41"/>
      <c r="G107" s="41"/>
      <c r="H107" s="41"/>
      <c r="I107" s="41"/>
    </row>
    <row r="108" spans="1:9" x14ac:dyDescent="0.25">
      <c r="A108" s="41"/>
      <c r="B108" s="41"/>
      <c r="C108" s="41"/>
      <c r="D108" s="41"/>
      <c r="E108" s="41"/>
      <c r="F108" s="41"/>
      <c r="G108" s="41"/>
      <c r="H108" s="41"/>
      <c r="I108" s="41"/>
    </row>
    <row r="109" spans="1:9" x14ac:dyDescent="0.25">
      <c r="A109" s="41"/>
      <c r="B109" s="41"/>
      <c r="C109" s="41"/>
      <c r="D109" s="41"/>
      <c r="E109" s="41"/>
      <c r="F109" s="41"/>
      <c r="G109" s="41"/>
      <c r="H109" s="41"/>
      <c r="I109" s="41"/>
    </row>
    <row r="110" spans="1:9" x14ac:dyDescent="0.25">
      <c r="A110" s="41"/>
      <c r="B110" s="41"/>
      <c r="C110" s="41"/>
      <c r="D110" s="41"/>
      <c r="E110" s="41"/>
      <c r="F110" s="41"/>
      <c r="G110" s="41"/>
      <c r="H110" s="41"/>
      <c r="I110" s="41"/>
    </row>
    <row r="111" spans="1:9" x14ac:dyDescent="0.25">
      <c r="A111" s="41"/>
      <c r="B111" s="41"/>
      <c r="C111" s="41"/>
      <c r="D111" s="41"/>
      <c r="E111" s="41"/>
      <c r="F111" s="41"/>
      <c r="G111" s="41"/>
      <c r="H111" s="41"/>
      <c r="I111" s="41"/>
    </row>
    <row r="112" spans="1:9" x14ac:dyDescent="0.25">
      <c r="A112" s="41"/>
      <c r="B112" s="41"/>
      <c r="C112" s="41"/>
      <c r="D112" s="41"/>
      <c r="E112" s="41"/>
      <c r="F112" s="41"/>
      <c r="G112" s="41"/>
      <c r="H112" s="41"/>
      <c r="I112" s="41"/>
    </row>
    <row r="113" spans="1:9" x14ac:dyDescent="0.25">
      <c r="A113" s="41"/>
      <c r="B113" s="41"/>
      <c r="C113" s="41"/>
      <c r="D113" s="41"/>
      <c r="E113" s="41"/>
      <c r="F113" s="41"/>
      <c r="G113" s="41"/>
      <c r="H113" s="41"/>
      <c r="I113" s="41"/>
    </row>
    <row r="114" spans="1:9" x14ac:dyDescent="0.25">
      <c r="A114" s="41"/>
      <c r="B114" s="41"/>
      <c r="C114" s="41"/>
      <c r="D114" s="41"/>
      <c r="E114" s="41"/>
      <c r="F114" s="41"/>
      <c r="G114" s="41"/>
      <c r="H114" s="41"/>
      <c r="I114" s="41"/>
    </row>
    <row r="115" spans="1:9" x14ac:dyDescent="0.25">
      <c r="A115" s="41"/>
      <c r="B115" s="41"/>
      <c r="C115" s="41"/>
      <c r="D115" s="41"/>
      <c r="E115" s="41"/>
      <c r="F115" s="41"/>
      <c r="G115" s="41"/>
      <c r="H115" s="41"/>
      <c r="I115" s="41"/>
    </row>
    <row r="116" spans="1:9" x14ac:dyDescent="0.25">
      <c r="A116" s="41"/>
      <c r="B116" s="41"/>
      <c r="C116" s="41"/>
      <c r="D116" s="41"/>
      <c r="E116" s="41"/>
      <c r="F116" s="41"/>
      <c r="G116" s="41"/>
      <c r="H116" s="41"/>
      <c r="I116" s="41"/>
    </row>
    <row r="117" spans="1:9" x14ac:dyDescent="0.25">
      <c r="A117" s="41"/>
      <c r="B117" s="41"/>
      <c r="C117" s="41"/>
      <c r="D117" s="41"/>
      <c r="E117" s="41"/>
      <c r="F117" s="41"/>
      <c r="G117" s="41"/>
      <c r="H117" s="41"/>
      <c r="I117" s="41"/>
    </row>
    <row r="118" spans="1:9" x14ac:dyDescent="0.25">
      <c r="A118" s="41"/>
      <c r="B118" s="41"/>
      <c r="C118" s="41"/>
      <c r="D118" s="41"/>
      <c r="E118" s="41"/>
      <c r="F118" s="41"/>
      <c r="G118" s="41"/>
      <c r="H118" s="41"/>
      <c r="I118" s="41"/>
    </row>
    <row r="119" spans="1:9" x14ac:dyDescent="0.25">
      <c r="A119" s="41"/>
      <c r="B119" s="41"/>
      <c r="C119" s="41"/>
      <c r="D119" s="41"/>
      <c r="E119" s="41"/>
      <c r="F119" s="41"/>
      <c r="G119" s="41"/>
      <c r="H119" s="41"/>
      <c r="I119" s="41"/>
    </row>
    <row r="120" spans="1:9" x14ac:dyDescent="0.25">
      <c r="A120" s="41"/>
      <c r="B120" s="41"/>
      <c r="C120" s="41"/>
      <c r="D120" s="41"/>
      <c r="E120" s="41"/>
      <c r="F120" s="41"/>
      <c r="G120" s="41"/>
      <c r="H120" s="41"/>
      <c r="I120" s="41"/>
    </row>
    <row r="121" spans="1:9" x14ac:dyDescent="0.25">
      <c r="A121" s="41"/>
      <c r="B121" s="41"/>
      <c r="C121" s="41"/>
      <c r="D121" s="41"/>
      <c r="E121" s="41"/>
      <c r="F121" s="41"/>
      <c r="G121" s="41"/>
      <c r="H121" s="41"/>
      <c r="I121" s="41"/>
    </row>
    <row r="122" spans="1:9" x14ac:dyDescent="0.25">
      <c r="A122" s="41"/>
      <c r="B122" s="41"/>
      <c r="C122" s="41"/>
      <c r="D122" s="41"/>
      <c r="E122" s="41"/>
      <c r="F122" s="41"/>
      <c r="G122" s="41"/>
      <c r="H122" s="41"/>
      <c r="I122" s="41"/>
    </row>
    <row r="123" spans="1:9" x14ac:dyDescent="0.25">
      <c r="A123" s="41"/>
      <c r="B123" s="41"/>
      <c r="C123" s="41"/>
      <c r="D123" s="41"/>
      <c r="E123" s="41"/>
      <c r="F123" s="41"/>
      <c r="G123" s="41"/>
      <c r="H123" s="41"/>
      <c r="I123" s="41"/>
    </row>
    <row r="124" spans="1:9" x14ac:dyDescent="0.25">
      <c r="A124" s="41"/>
      <c r="B124" s="41"/>
      <c r="C124" s="41"/>
      <c r="D124" s="41"/>
      <c r="E124" s="41"/>
      <c r="F124" s="41"/>
      <c r="G124" s="41"/>
      <c r="H124" s="41"/>
      <c r="I124" s="41"/>
    </row>
    <row r="125" spans="1:9" x14ac:dyDescent="0.25">
      <c r="A125" s="41"/>
      <c r="B125" s="41"/>
      <c r="C125" s="41"/>
      <c r="D125" s="41"/>
      <c r="E125" s="41"/>
      <c r="F125" s="41"/>
      <c r="G125" s="41"/>
      <c r="H125" s="41"/>
      <c r="I125" s="41"/>
    </row>
    <row r="126" spans="1:9" x14ac:dyDescent="0.25">
      <c r="A126" s="41"/>
      <c r="B126" s="41"/>
      <c r="C126" s="41"/>
      <c r="D126" s="41"/>
      <c r="E126" s="41"/>
      <c r="F126" s="41"/>
      <c r="G126" s="41"/>
      <c r="H126" s="41"/>
      <c r="I126" s="41"/>
    </row>
    <row r="127" spans="1:9" x14ac:dyDescent="0.25">
      <c r="A127" s="41"/>
      <c r="B127" s="41"/>
      <c r="C127" s="41"/>
      <c r="D127" s="41"/>
      <c r="E127" s="41"/>
      <c r="F127" s="41"/>
      <c r="G127" s="41"/>
      <c r="H127" s="41"/>
      <c r="I127" s="41"/>
    </row>
    <row r="128" spans="1:9" x14ac:dyDescent="0.25">
      <c r="A128" s="41"/>
      <c r="B128" s="41"/>
      <c r="C128" s="41"/>
      <c r="D128" s="41"/>
      <c r="E128" s="41"/>
      <c r="F128" s="41"/>
      <c r="G128" s="41"/>
      <c r="H128" s="41"/>
      <c r="I128" s="41"/>
    </row>
    <row r="129" spans="1:9" x14ac:dyDescent="0.25">
      <c r="A129" s="41"/>
      <c r="B129" s="41"/>
      <c r="C129" s="41"/>
      <c r="D129" s="41"/>
      <c r="E129" s="41"/>
      <c r="F129" s="41"/>
      <c r="G129" s="41"/>
      <c r="H129" s="41"/>
      <c r="I129" s="41"/>
    </row>
    <row r="130" spans="1:9" x14ac:dyDescent="0.25">
      <c r="A130" s="41"/>
      <c r="B130" s="41"/>
      <c r="C130" s="41"/>
      <c r="D130" s="41"/>
      <c r="E130" s="41"/>
      <c r="F130" s="41"/>
      <c r="G130" s="41"/>
      <c r="H130" s="41"/>
      <c r="I130" s="41"/>
    </row>
    <row r="131" spans="1:9" x14ac:dyDescent="0.25">
      <c r="A131" s="41"/>
      <c r="B131" s="41"/>
      <c r="C131" s="41"/>
      <c r="D131" s="41"/>
      <c r="E131" s="41"/>
      <c r="F131" s="41"/>
      <c r="G131" s="41"/>
      <c r="H131" s="41"/>
      <c r="I131" s="41"/>
    </row>
    <row r="132" spans="1:9" x14ac:dyDescent="0.25">
      <c r="A132" s="41"/>
      <c r="B132" s="41"/>
      <c r="C132" s="41"/>
      <c r="D132" s="41"/>
      <c r="E132" s="41"/>
      <c r="F132" s="41"/>
      <c r="G132" s="41"/>
      <c r="H132" s="41"/>
      <c r="I132" s="41"/>
    </row>
    <row r="133" spans="1:9" x14ac:dyDescent="0.25">
      <c r="A133" s="41"/>
      <c r="B133" s="41"/>
      <c r="C133" s="41"/>
      <c r="D133" s="41"/>
      <c r="E133" s="41"/>
      <c r="F133" s="41"/>
      <c r="G133" s="41"/>
      <c r="H133" s="41"/>
      <c r="I133" s="41"/>
    </row>
  </sheetData>
  <mergeCells count="11">
    <mergeCell ref="B2:H2"/>
    <mergeCell ref="C34:H34"/>
    <mergeCell ref="C38:H38"/>
    <mergeCell ref="C41:H41"/>
    <mergeCell ref="C47:H47"/>
    <mergeCell ref="C6:H6"/>
    <mergeCell ref="C10:H10"/>
    <mergeCell ref="C12:H12"/>
    <mergeCell ref="C16:H16"/>
    <mergeCell ref="C21:H21"/>
    <mergeCell ref="C31:H3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81C7-AEE3-46CB-938F-57B663AE9094}">
  <sheetPr codeName="Ark3">
    <tabColor rgb="FF00A976"/>
  </sheetPr>
  <dimension ref="A1:I41"/>
  <sheetViews>
    <sheetView zoomScale="85" zoomScaleNormal="85" workbookViewId="0">
      <selection activeCell="J13" sqref="J12:J13"/>
    </sheetView>
  </sheetViews>
  <sheetFormatPr defaultColWidth="8" defaultRowHeight="15" x14ac:dyDescent="0.25"/>
  <cols>
    <col min="1" max="1" width="3.125" style="37" customWidth="1"/>
    <col min="2" max="2" width="6.75" style="37" customWidth="1"/>
    <col min="3" max="3" width="42.875" style="37" customWidth="1"/>
    <col min="4" max="4" width="25" style="50" customWidth="1"/>
    <col min="5" max="5" width="20.75" style="50" customWidth="1"/>
    <col min="6" max="6" width="24.875" style="50" customWidth="1"/>
    <col min="7" max="16384" width="8" style="37"/>
  </cols>
  <sheetData>
    <row r="1" spans="1:9" ht="9.9499999999999993" customHeight="1" x14ac:dyDescent="0.25">
      <c r="A1" s="48"/>
      <c r="B1" s="48"/>
      <c r="C1" s="48"/>
      <c r="D1" s="49"/>
      <c r="E1" s="49"/>
      <c r="F1" s="49"/>
    </row>
    <row r="2" spans="1:9" ht="28.5" customHeight="1" x14ac:dyDescent="0.25">
      <c r="A2" s="48"/>
      <c r="B2" s="167" t="s">
        <v>85</v>
      </c>
      <c r="C2" s="167"/>
      <c r="D2" s="167"/>
      <c r="E2" s="167"/>
      <c r="F2" s="167"/>
    </row>
    <row r="3" spans="1:9" x14ac:dyDescent="0.25">
      <c r="A3" s="48"/>
    </row>
    <row r="4" spans="1:9" ht="37.5" x14ac:dyDescent="0.25">
      <c r="A4" s="48"/>
      <c r="B4" s="69" t="s">
        <v>15</v>
      </c>
      <c r="C4" s="68"/>
      <c r="D4" s="166" t="s">
        <v>86</v>
      </c>
      <c r="E4" s="166"/>
      <c r="F4" s="70" t="s">
        <v>87</v>
      </c>
    </row>
    <row r="5" spans="1:9" ht="18.75" x14ac:dyDescent="0.25">
      <c r="A5" s="48"/>
      <c r="B5" s="71"/>
      <c r="C5" s="71"/>
      <c r="D5" s="72" t="s">
        <v>21</v>
      </c>
      <c r="E5" s="72" t="s">
        <v>22</v>
      </c>
      <c r="F5" s="70" t="str">
        <f>+D5</f>
        <v>30.09.2023</v>
      </c>
    </row>
    <row r="6" spans="1:9" x14ac:dyDescent="0.25">
      <c r="A6" s="48"/>
      <c r="B6" s="61">
        <v>1</v>
      </c>
      <c r="C6" s="51" t="s">
        <v>88</v>
      </c>
      <c r="D6" s="82">
        <v>151551.87632342</v>
      </c>
      <c r="E6" s="82">
        <v>151359.59723751</v>
      </c>
      <c r="F6" s="88">
        <v>12124.150105873601</v>
      </c>
    </row>
    <row r="7" spans="1:9" x14ac:dyDescent="0.25">
      <c r="A7" s="48"/>
      <c r="B7" s="61">
        <v>2</v>
      </c>
      <c r="C7" s="86" t="s">
        <v>89</v>
      </c>
      <c r="D7" s="82">
        <v>9165.3813053799986</v>
      </c>
      <c r="E7" s="82">
        <v>8909.8447050499999</v>
      </c>
      <c r="F7" s="88">
        <v>733.23050443039995</v>
      </c>
    </row>
    <row r="8" spans="1:9" x14ac:dyDescent="0.25">
      <c r="A8" s="48"/>
      <c r="B8" s="61">
        <v>3</v>
      </c>
      <c r="C8" s="86" t="s">
        <v>90</v>
      </c>
      <c r="D8" s="82">
        <v>0</v>
      </c>
      <c r="E8" s="82"/>
      <c r="F8" s="88"/>
    </row>
    <row r="9" spans="1:9" x14ac:dyDescent="0.25">
      <c r="A9" s="48"/>
      <c r="B9" s="61">
        <v>4</v>
      </c>
      <c r="C9" s="86" t="s">
        <v>91</v>
      </c>
      <c r="D9" s="82"/>
      <c r="E9" s="82"/>
      <c r="F9" s="88"/>
    </row>
    <row r="10" spans="1:9" ht="30" x14ac:dyDescent="0.25">
      <c r="A10" s="48"/>
      <c r="B10" s="61" t="s">
        <v>92</v>
      </c>
      <c r="C10" s="86" t="s">
        <v>93</v>
      </c>
      <c r="D10" s="61">
        <v>0</v>
      </c>
      <c r="E10" s="61"/>
      <c r="F10" s="88"/>
    </row>
    <row r="11" spans="1:9" x14ac:dyDescent="0.25">
      <c r="A11" s="48"/>
      <c r="B11" s="61">
        <v>5</v>
      </c>
      <c r="C11" s="86" t="s">
        <v>94</v>
      </c>
      <c r="D11" s="82">
        <v>142386.49501804</v>
      </c>
      <c r="E11" s="82">
        <v>142449.75253246</v>
      </c>
      <c r="F11" s="88">
        <v>11390.9196014432</v>
      </c>
    </row>
    <row r="12" spans="1:9" x14ac:dyDescent="0.25">
      <c r="A12" s="48"/>
      <c r="B12" s="61">
        <v>6</v>
      </c>
      <c r="C12" s="51" t="s">
        <v>95</v>
      </c>
      <c r="D12" s="82">
        <v>11506.98806965</v>
      </c>
      <c r="E12" s="82">
        <v>11721.681919279999</v>
      </c>
      <c r="F12" s="88">
        <v>920.55904557200006</v>
      </c>
      <c r="I12" s="89"/>
    </row>
    <row r="13" spans="1:9" x14ac:dyDescent="0.25">
      <c r="A13" s="48"/>
      <c r="B13" s="61">
        <v>7</v>
      </c>
      <c r="C13" s="86" t="s">
        <v>89</v>
      </c>
      <c r="D13" s="61"/>
      <c r="E13" s="61"/>
      <c r="F13" s="88"/>
    </row>
    <row r="14" spans="1:9" x14ac:dyDescent="0.25">
      <c r="A14" s="48"/>
      <c r="B14" s="61">
        <v>8</v>
      </c>
      <c r="C14" s="86" t="s">
        <v>96</v>
      </c>
      <c r="D14" s="61"/>
      <c r="E14" s="61"/>
      <c r="F14" s="88"/>
    </row>
    <row r="15" spans="1:9" x14ac:dyDescent="0.25">
      <c r="A15" s="48"/>
      <c r="B15" s="61" t="s">
        <v>47</v>
      </c>
      <c r="C15" s="86" t="s">
        <v>97</v>
      </c>
      <c r="D15" s="61"/>
      <c r="E15" s="61"/>
      <c r="F15" s="88"/>
    </row>
    <row r="16" spans="1:9" x14ac:dyDescent="0.25">
      <c r="A16" s="48"/>
      <c r="B16" s="61" t="s">
        <v>98</v>
      </c>
      <c r="C16" s="86" t="s">
        <v>99</v>
      </c>
      <c r="D16" s="82">
        <v>1566.98828824</v>
      </c>
      <c r="E16" s="82">
        <v>1786.84793511</v>
      </c>
      <c r="F16" s="88">
        <v>125.3590630592</v>
      </c>
    </row>
    <row r="17" spans="1:6" x14ac:dyDescent="0.25">
      <c r="A17" s="48"/>
      <c r="B17" s="61">
        <v>9</v>
      </c>
      <c r="C17" s="86" t="s">
        <v>100</v>
      </c>
      <c r="D17" s="82">
        <v>9939.9997814100007</v>
      </c>
      <c r="E17" s="82">
        <v>9934.8339841699999</v>
      </c>
      <c r="F17" s="88">
        <v>795.19998251280003</v>
      </c>
    </row>
    <row r="18" spans="1:6" x14ac:dyDescent="0.25">
      <c r="A18" s="48"/>
      <c r="B18" s="61">
        <v>10</v>
      </c>
      <c r="C18" s="86" t="s">
        <v>101</v>
      </c>
      <c r="D18" s="61"/>
      <c r="E18" s="61"/>
      <c r="F18" s="88"/>
    </row>
    <row r="19" spans="1:6" hidden="1" x14ac:dyDescent="0.25">
      <c r="A19" s="48"/>
      <c r="B19" s="61">
        <v>11</v>
      </c>
      <c r="C19" s="86" t="s">
        <v>101</v>
      </c>
      <c r="D19" s="53"/>
      <c r="E19" s="53">
        <v>9934.8339841699999</v>
      </c>
      <c r="F19" s="88">
        <v>0</v>
      </c>
    </row>
    <row r="20" spans="1:6" hidden="1" x14ac:dyDescent="0.25">
      <c r="A20" s="48"/>
      <c r="B20" s="61">
        <v>12</v>
      </c>
      <c r="C20" s="86" t="s">
        <v>101</v>
      </c>
      <c r="D20" s="53"/>
      <c r="E20" s="53">
        <v>9934.8339841699999</v>
      </c>
      <c r="F20" s="88">
        <v>0</v>
      </c>
    </row>
    <row r="21" spans="1:6" hidden="1" x14ac:dyDescent="0.25">
      <c r="A21" s="48"/>
      <c r="B21" s="61">
        <v>13</v>
      </c>
      <c r="C21" s="86" t="s">
        <v>101</v>
      </c>
      <c r="D21" s="53"/>
      <c r="E21" s="53"/>
      <c r="F21" s="88">
        <v>0</v>
      </c>
    </row>
    <row r="22" spans="1:6" hidden="1" x14ac:dyDescent="0.25">
      <c r="A22" s="48"/>
      <c r="B22" s="61">
        <v>14</v>
      </c>
      <c r="C22" s="86" t="s">
        <v>101</v>
      </c>
      <c r="D22" s="53"/>
      <c r="E22" s="53"/>
      <c r="F22" s="88">
        <v>0</v>
      </c>
    </row>
    <row r="23" spans="1:6" hidden="1" x14ac:dyDescent="0.25">
      <c r="A23" s="48"/>
      <c r="B23" s="61">
        <v>15</v>
      </c>
      <c r="C23" s="51" t="s">
        <v>102</v>
      </c>
      <c r="D23" s="61">
        <v>0</v>
      </c>
      <c r="E23" s="61">
        <v>0.19539775000000001</v>
      </c>
      <c r="F23" s="88"/>
    </row>
    <row r="24" spans="1:6" ht="30" x14ac:dyDescent="0.25">
      <c r="A24" s="48"/>
      <c r="B24" s="61">
        <v>16</v>
      </c>
      <c r="C24" s="51" t="s">
        <v>103</v>
      </c>
      <c r="D24" s="82">
        <v>1557.0348230000002</v>
      </c>
      <c r="E24" s="82">
        <v>1529.1441752000001</v>
      </c>
      <c r="F24" s="88">
        <v>124.56278584000002</v>
      </c>
    </row>
    <row r="25" spans="1:6" x14ac:dyDescent="0.25">
      <c r="A25" s="48"/>
      <c r="B25" s="61">
        <v>17</v>
      </c>
      <c r="C25" s="86" t="s">
        <v>104</v>
      </c>
      <c r="D25" s="82">
        <v>1557.0348230000002</v>
      </c>
      <c r="E25" s="82">
        <v>1529.1441752000001</v>
      </c>
      <c r="F25" s="88">
        <v>124.56278584000002</v>
      </c>
    </row>
    <row r="26" spans="1:6" x14ac:dyDescent="0.25">
      <c r="A26" s="48"/>
      <c r="B26" s="61">
        <v>18</v>
      </c>
      <c r="C26" s="86" t="s">
        <v>105</v>
      </c>
      <c r="D26" s="61"/>
      <c r="E26" s="61"/>
      <c r="F26" s="88"/>
    </row>
    <row r="27" spans="1:6" x14ac:dyDescent="0.25">
      <c r="A27" s="48"/>
      <c r="B27" s="61">
        <v>19</v>
      </c>
      <c r="C27" s="86" t="s">
        <v>106</v>
      </c>
      <c r="D27" s="61"/>
      <c r="E27" s="61"/>
      <c r="F27" s="88"/>
    </row>
    <row r="28" spans="1:6" x14ac:dyDescent="0.25">
      <c r="A28" s="48"/>
      <c r="B28" s="61" t="s">
        <v>107</v>
      </c>
      <c r="C28" s="86" t="s">
        <v>108</v>
      </c>
      <c r="D28" s="61"/>
      <c r="E28" s="61"/>
      <c r="F28" s="88"/>
    </row>
    <row r="29" spans="1:6" ht="30" x14ac:dyDescent="0.25">
      <c r="A29" s="48"/>
      <c r="B29" s="61">
        <v>20</v>
      </c>
      <c r="C29" s="51" t="s">
        <v>109</v>
      </c>
      <c r="D29" s="82">
        <v>8605.1372909999991</v>
      </c>
      <c r="E29" s="82">
        <v>9381.4184385400004</v>
      </c>
      <c r="F29" s="88">
        <v>688.41098327999998</v>
      </c>
    </row>
    <row r="30" spans="1:6" x14ac:dyDescent="0.25">
      <c r="A30" s="48"/>
      <c r="B30" s="61">
        <v>21</v>
      </c>
      <c r="C30" s="86" t="s">
        <v>89</v>
      </c>
      <c r="D30" s="82">
        <v>8605.1372909999991</v>
      </c>
      <c r="E30" s="82">
        <v>9381.4184385400004</v>
      </c>
      <c r="F30" s="88">
        <v>688.41098327999998</v>
      </c>
    </row>
    <row r="31" spans="1:6" x14ac:dyDescent="0.25">
      <c r="A31" s="48"/>
      <c r="B31" s="61">
        <v>22</v>
      </c>
      <c r="C31" s="86" t="s">
        <v>110</v>
      </c>
      <c r="D31" s="61"/>
      <c r="E31" s="61"/>
      <c r="F31" s="88"/>
    </row>
    <row r="32" spans="1:6" x14ac:dyDescent="0.25">
      <c r="A32" s="48"/>
      <c r="B32" s="61" t="s">
        <v>111</v>
      </c>
      <c r="C32" s="51" t="s">
        <v>112</v>
      </c>
      <c r="D32" s="61"/>
      <c r="E32" s="61"/>
      <c r="F32" s="88"/>
    </row>
    <row r="33" spans="1:6" x14ac:dyDescent="0.25">
      <c r="A33" s="48"/>
      <c r="B33" s="61">
        <v>23</v>
      </c>
      <c r="C33" s="51" t="s">
        <v>113</v>
      </c>
      <c r="D33" s="82">
        <v>15147.06688511</v>
      </c>
      <c r="E33" s="82">
        <v>15147.06688511</v>
      </c>
      <c r="F33" s="88">
        <v>1211.7653508088001</v>
      </c>
    </row>
    <row r="34" spans="1:6" x14ac:dyDescent="0.25">
      <c r="A34" s="48"/>
      <c r="B34" s="61" t="s">
        <v>114</v>
      </c>
      <c r="C34" s="86" t="s">
        <v>115</v>
      </c>
      <c r="D34" s="61"/>
      <c r="E34" s="61"/>
      <c r="F34" s="88"/>
    </row>
    <row r="35" spans="1:6" x14ac:dyDescent="0.25">
      <c r="A35" s="48"/>
      <c r="B35" s="61" t="s">
        <v>116</v>
      </c>
      <c r="C35" s="86" t="s">
        <v>117</v>
      </c>
      <c r="D35" s="82">
        <v>15147.06688511</v>
      </c>
      <c r="E35" s="82">
        <v>15147.06688511</v>
      </c>
      <c r="F35" s="88">
        <v>1211.7653508088001</v>
      </c>
    </row>
    <row r="36" spans="1:6" x14ac:dyDescent="0.25">
      <c r="A36" s="48"/>
      <c r="B36" s="61" t="s">
        <v>118</v>
      </c>
      <c r="C36" s="86" t="s">
        <v>119</v>
      </c>
      <c r="D36" s="61"/>
      <c r="E36" s="61"/>
      <c r="F36" s="88"/>
    </row>
    <row r="37" spans="1:6" ht="45" x14ac:dyDescent="0.25">
      <c r="A37" s="48"/>
      <c r="B37" s="54">
        <v>24</v>
      </c>
      <c r="C37" s="55" t="s">
        <v>120</v>
      </c>
      <c r="D37" s="61"/>
      <c r="E37" s="61"/>
      <c r="F37" s="88"/>
    </row>
    <row r="38" spans="1:6" x14ac:dyDescent="0.25">
      <c r="A38" s="48"/>
      <c r="B38" s="61"/>
      <c r="C38" s="87" t="s">
        <v>121</v>
      </c>
      <c r="D38" s="82">
        <v>32998</v>
      </c>
      <c r="E38" s="82">
        <v>33386</v>
      </c>
      <c r="F38" s="88">
        <v>2639.84</v>
      </c>
    </row>
    <row r="39" spans="1:6" x14ac:dyDescent="0.25">
      <c r="A39" s="48"/>
      <c r="B39" s="54">
        <v>29</v>
      </c>
      <c r="C39" s="55" t="s">
        <v>122</v>
      </c>
      <c r="D39" s="82">
        <v>221366.10339217997</v>
      </c>
      <c r="E39" s="82">
        <v>222525.10405338998</v>
      </c>
      <c r="F39" s="88">
        <v>17709.288271374397</v>
      </c>
    </row>
    <row r="40" spans="1:6" x14ac:dyDescent="0.25">
      <c r="A40" s="48"/>
    </row>
    <row r="41" spans="1:6" x14ac:dyDescent="0.25">
      <c r="D41" s="56"/>
    </row>
  </sheetData>
  <mergeCells count="2">
    <mergeCell ref="D4:E4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8E56-F90B-4F93-A06B-1CFF8E6D52D1}">
  <sheetPr codeName="Ark4">
    <tabColor rgb="FF00A976"/>
  </sheetPr>
  <dimension ref="B1:D14"/>
  <sheetViews>
    <sheetView workbookViewId="0">
      <selection activeCell="D9" sqref="D9:D11"/>
    </sheetView>
  </sheetViews>
  <sheetFormatPr defaultRowHeight="15" x14ac:dyDescent="0.25"/>
  <cols>
    <col min="1" max="1" width="3.125" style="3" customWidth="1"/>
    <col min="2" max="2" width="9" style="3"/>
    <col min="3" max="3" width="67.5" style="3" bestFit="1" customWidth="1"/>
    <col min="4" max="4" width="28.125" style="3" bestFit="1" customWidth="1"/>
    <col min="5" max="16384" width="9" style="3"/>
  </cols>
  <sheetData>
    <row r="1" spans="2:4" ht="9.9499999999999993" customHeight="1" x14ac:dyDescent="0.25"/>
    <row r="2" spans="2:4" ht="20.25" x14ac:dyDescent="0.3">
      <c r="B2" s="168" t="s">
        <v>123</v>
      </c>
      <c r="C2" s="168"/>
      <c r="D2" s="168"/>
    </row>
    <row r="4" spans="2:4" x14ac:dyDescent="0.25">
      <c r="B4" s="69" t="s">
        <v>15</v>
      </c>
      <c r="C4" s="148"/>
      <c r="D4" s="57" t="s">
        <v>124</v>
      </c>
    </row>
    <row r="5" spans="2:4" x14ac:dyDescent="0.25">
      <c r="B5" s="149"/>
      <c r="C5" s="148"/>
      <c r="D5" s="58" t="s">
        <v>16</v>
      </c>
    </row>
    <row r="6" spans="2:4" x14ac:dyDescent="0.25">
      <c r="B6" s="57">
        <v>1</v>
      </c>
      <c r="C6" s="59" t="s">
        <v>125</v>
      </c>
      <c r="D6" s="150">
        <v>138173.34414903421</v>
      </c>
    </row>
    <row r="7" spans="2:4" x14ac:dyDescent="0.25">
      <c r="B7" s="58">
        <v>2</v>
      </c>
      <c r="C7" s="60" t="s">
        <v>126</v>
      </c>
      <c r="D7" s="150">
        <v>50.374312192160133</v>
      </c>
    </row>
    <row r="8" spans="2:4" x14ac:dyDescent="0.25">
      <c r="B8" s="58">
        <v>3</v>
      </c>
      <c r="C8" s="60" t="s">
        <v>127</v>
      </c>
      <c r="D8" s="150">
        <v>504.74757631045776</v>
      </c>
    </row>
    <row r="9" spans="2:4" x14ac:dyDescent="0.25">
      <c r="B9" s="58">
        <v>4</v>
      </c>
      <c r="C9" s="60" t="s">
        <v>128</v>
      </c>
      <c r="D9" s="150">
        <v>0</v>
      </c>
    </row>
    <row r="10" spans="2:4" x14ac:dyDescent="0.25">
      <c r="B10" s="58">
        <v>5</v>
      </c>
      <c r="C10" s="60" t="s">
        <v>129</v>
      </c>
      <c r="D10" s="150">
        <v>0</v>
      </c>
    </row>
    <row r="11" spans="2:4" x14ac:dyDescent="0.25">
      <c r="B11" s="58">
        <v>6</v>
      </c>
      <c r="C11" s="60" t="s">
        <v>130</v>
      </c>
      <c r="D11" s="150">
        <v>0</v>
      </c>
    </row>
    <row r="12" spans="2:4" x14ac:dyDescent="0.25">
      <c r="B12" s="58">
        <v>7</v>
      </c>
      <c r="C12" s="60" t="s">
        <v>131</v>
      </c>
      <c r="D12" s="150">
        <v>116.76276689253102</v>
      </c>
    </row>
    <row r="13" spans="2:4" x14ac:dyDescent="0.25">
      <c r="B13" s="58">
        <v>8</v>
      </c>
      <c r="C13" s="60" t="s">
        <v>132</v>
      </c>
      <c r="D13" s="150">
        <v>0</v>
      </c>
    </row>
    <row r="14" spans="2:4" x14ac:dyDescent="0.25">
      <c r="B14" s="57">
        <v>9</v>
      </c>
      <c r="C14" s="59" t="s">
        <v>133</v>
      </c>
      <c r="D14" s="150">
        <v>138845.22880442816</v>
      </c>
    </row>
  </sheetData>
  <mergeCells count="1">
    <mergeCell ref="B2:D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DDFD-7A3E-493C-9C63-F78906C99185}">
  <sheetPr codeName="Ark5">
    <tabColor rgb="FF00A976"/>
  </sheetPr>
  <dimension ref="B1:D11"/>
  <sheetViews>
    <sheetView workbookViewId="0">
      <selection activeCell="F4" sqref="F4"/>
    </sheetView>
  </sheetViews>
  <sheetFormatPr defaultRowHeight="15" x14ac:dyDescent="0.25"/>
  <cols>
    <col min="1" max="1" width="3.125" style="3" customWidth="1"/>
    <col min="2" max="2" width="7" style="3" bestFit="1" customWidth="1"/>
    <col min="3" max="3" width="27.625" style="3" bestFit="1" customWidth="1"/>
    <col min="4" max="4" width="32.75" style="3" bestFit="1" customWidth="1"/>
    <col min="5" max="16384" width="9" style="3"/>
  </cols>
  <sheetData>
    <row r="1" spans="2:4" ht="9.9499999999999993" customHeight="1" x14ac:dyDescent="0.25"/>
    <row r="2" spans="2:4" ht="38.25" customHeight="1" x14ac:dyDescent="0.25">
      <c r="B2" s="171" t="s">
        <v>134</v>
      </c>
      <c r="C2" s="172"/>
      <c r="D2" s="172"/>
    </row>
    <row r="3" spans="2:4" ht="9.9499999999999993" customHeight="1" x14ac:dyDescent="0.25"/>
    <row r="4" spans="2:4" ht="45" x14ac:dyDescent="0.25">
      <c r="B4" s="90" t="s">
        <v>135</v>
      </c>
      <c r="C4" s="169" t="s">
        <v>136</v>
      </c>
      <c r="D4" s="170"/>
    </row>
    <row r="5" spans="2:4" ht="60" x14ac:dyDescent="0.25">
      <c r="B5" s="91" t="s">
        <v>137</v>
      </c>
      <c r="C5" s="92" t="s">
        <v>138</v>
      </c>
      <c r="D5" s="93" t="s">
        <v>139</v>
      </c>
    </row>
    <row r="6" spans="2:4" ht="36" x14ac:dyDescent="0.25">
      <c r="B6" s="91" t="s">
        <v>140</v>
      </c>
      <c r="C6" s="92" t="s">
        <v>141</v>
      </c>
      <c r="D6" s="93" t="s">
        <v>142</v>
      </c>
    </row>
    <row r="7" spans="2:4" ht="45" x14ac:dyDescent="0.25">
      <c r="B7" s="91" t="s">
        <v>143</v>
      </c>
      <c r="C7" s="92" t="s">
        <v>144</v>
      </c>
      <c r="D7" s="93" t="s">
        <v>145</v>
      </c>
    </row>
    <row r="8" spans="2:4" ht="45" x14ac:dyDescent="0.25">
      <c r="B8" s="91" t="s">
        <v>146</v>
      </c>
      <c r="C8" s="92" t="s">
        <v>147</v>
      </c>
      <c r="D8" s="93" t="s">
        <v>148</v>
      </c>
    </row>
    <row r="9" spans="2:4" ht="36" x14ac:dyDescent="0.25">
      <c r="B9" s="91" t="s">
        <v>149</v>
      </c>
      <c r="C9" s="92" t="s">
        <v>150</v>
      </c>
      <c r="D9" s="93" t="s">
        <v>151</v>
      </c>
    </row>
    <row r="10" spans="2:4" ht="36" x14ac:dyDescent="0.25">
      <c r="B10" s="91" t="s">
        <v>152</v>
      </c>
      <c r="C10" s="92" t="s">
        <v>153</v>
      </c>
      <c r="D10" s="93" t="s">
        <v>154</v>
      </c>
    </row>
    <row r="11" spans="2:4" ht="90" x14ac:dyDescent="0.25">
      <c r="B11" s="94" t="s">
        <v>155</v>
      </c>
      <c r="C11" s="95" t="s">
        <v>156</v>
      </c>
      <c r="D11" s="93" t="s">
        <v>157</v>
      </c>
    </row>
  </sheetData>
  <mergeCells count="2">
    <mergeCell ref="C4:D4"/>
    <mergeCell ref="B2:D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08ED-224B-447B-84B4-1D7A09A15F36}">
  <sheetPr>
    <tabColor rgb="FF00A976"/>
  </sheetPr>
  <dimension ref="B1:O41"/>
  <sheetViews>
    <sheetView zoomScale="70" zoomScaleNormal="70" workbookViewId="0">
      <selection activeCell="D6" sqref="D6"/>
    </sheetView>
  </sheetViews>
  <sheetFormatPr defaultColWidth="8" defaultRowHeight="15" x14ac:dyDescent="0.25"/>
  <cols>
    <col min="1" max="1" width="3.125" style="97" customWidth="1"/>
    <col min="2" max="2" width="9.75" style="97" customWidth="1"/>
    <col min="3" max="3" width="70.125" style="97" bestFit="1" customWidth="1"/>
    <col min="4" max="4" width="19.625" style="97" customWidth="1"/>
    <col min="5" max="7" width="19.625" style="97" bestFit="1" customWidth="1"/>
    <col min="8" max="11" width="20" style="97" bestFit="1" customWidth="1"/>
    <col min="12" max="16384" width="8" style="97"/>
  </cols>
  <sheetData>
    <row r="1" spans="2:13" ht="9.9499999999999993" customHeight="1" x14ac:dyDescent="0.25">
      <c r="B1" s="96"/>
      <c r="C1" s="96"/>
    </row>
    <row r="2" spans="2:13" ht="20.25" x14ac:dyDescent="0.25">
      <c r="B2" s="173" t="s">
        <v>158</v>
      </c>
      <c r="C2" s="173"/>
      <c r="D2" s="173"/>
      <c r="E2" s="173"/>
      <c r="F2" s="173"/>
      <c r="G2" s="173"/>
      <c r="H2" s="173"/>
      <c r="I2" s="173"/>
      <c r="J2" s="173"/>
      <c r="K2" s="173"/>
    </row>
    <row r="3" spans="2:13" x14ac:dyDescent="0.25">
      <c r="B3" s="98"/>
    </row>
    <row r="4" spans="2:13" ht="15.75" x14ac:dyDescent="0.25">
      <c r="B4" s="185"/>
      <c r="C4" s="186"/>
      <c r="D4" s="187" t="s">
        <v>159</v>
      </c>
      <c r="E4" s="188"/>
      <c r="F4" s="188"/>
      <c r="G4" s="189"/>
      <c r="H4" s="187" t="s">
        <v>160</v>
      </c>
      <c r="I4" s="188"/>
      <c r="J4" s="188"/>
      <c r="K4" s="189"/>
    </row>
    <row r="5" spans="2:13" ht="15.75" x14ac:dyDescent="0.25">
      <c r="B5" s="180" t="s">
        <v>161</v>
      </c>
      <c r="C5" s="181"/>
      <c r="D5" s="190"/>
      <c r="E5" s="191"/>
      <c r="F5" s="191"/>
      <c r="G5" s="192"/>
      <c r="H5" s="190"/>
      <c r="I5" s="191"/>
      <c r="J5" s="191"/>
      <c r="K5" s="192"/>
      <c r="M5" s="98"/>
    </row>
    <row r="6" spans="2:13" ht="15.75" x14ac:dyDescent="0.25">
      <c r="B6" s="180"/>
      <c r="C6" s="181"/>
      <c r="D6" s="99">
        <v>45199</v>
      </c>
      <c r="E6" s="99">
        <v>45107</v>
      </c>
      <c r="F6" s="99">
        <v>45016</v>
      </c>
      <c r="G6" s="99">
        <v>44926</v>
      </c>
      <c r="H6" s="99">
        <v>45199</v>
      </c>
      <c r="I6" s="99">
        <v>45107</v>
      </c>
      <c r="J6" s="99">
        <v>45016</v>
      </c>
      <c r="K6" s="99">
        <v>44926</v>
      </c>
      <c r="L6" s="100"/>
    </row>
    <row r="7" spans="2:13" ht="15.75" x14ac:dyDescent="0.25">
      <c r="B7" s="180" t="s">
        <v>162</v>
      </c>
      <c r="C7" s="181"/>
      <c r="D7" s="101">
        <v>12</v>
      </c>
      <c r="E7" s="102">
        <v>12</v>
      </c>
      <c r="F7" s="102">
        <v>12</v>
      </c>
      <c r="G7" s="101">
        <v>12</v>
      </c>
      <c r="H7" s="102">
        <v>12</v>
      </c>
      <c r="I7" s="102">
        <v>12</v>
      </c>
      <c r="J7" s="102">
        <v>12</v>
      </c>
      <c r="K7" s="102">
        <v>12</v>
      </c>
    </row>
    <row r="8" spans="2:13" x14ac:dyDescent="0.25">
      <c r="B8" s="103" t="s">
        <v>163</v>
      </c>
      <c r="C8" s="104"/>
      <c r="D8" s="103"/>
      <c r="E8" s="105"/>
      <c r="F8" s="105"/>
      <c r="G8" s="103"/>
      <c r="H8" s="105"/>
      <c r="I8" s="105"/>
      <c r="J8" s="105"/>
      <c r="K8" s="105"/>
    </row>
    <row r="9" spans="2:13" x14ac:dyDescent="0.25">
      <c r="B9" s="106">
        <v>1</v>
      </c>
      <c r="C9" s="107" t="s">
        <v>164</v>
      </c>
      <c r="D9" s="174"/>
      <c r="E9" s="175"/>
      <c r="F9" s="175"/>
      <c r="G9" s="176"/>
      <c r="H9" s="108">
        <v>150531.65065883702</v>
      </c>
      <c r="I9" s="109">
        <v>145138.97157698829</v>
      </c>
      <c r="J9" s="109">
        <v>135037.34309858666</v>
      </c>
      <c r="K9" s="109">
        <v>122581.93017043186</v>
      </c>
    </row>
    <row r="10" spans="2:13" x14ac:dyDescent="0.25">
      <c r="B10" s="110" t="s">
        <v>165</v>
      </c>
      <c r="C10" s="111"/>
      <c r="D10" s="182"/>
      <c r="E10" s="183"/>
      <c r="F10" s="183"/>
      <c r="G10" s="184"/>
      <c r="H10" s="112"/>
      <c r="I10" s="112"/>
      <c r="J10" s="112"/>
      <c r="K10" s="112"/>
    </row>
    <row r="11" spans="2:13" x14ac:dyDescent="0.25">
      <c r="B11" s="113">
        <v>2</v>
      </c>
      <c r="C11" s="114" t="s">
        <v>166</v>
      </c>
      <c r="D11" s="115">
        <v>107892.43106350608</v>
      </c>
      <c r="E11" s="115">
        <v>101896.65841834532</v>
      </c>
      <c r="F11" s="115">
        <v>95922.310679665519</v>
      </c>
      <c r="G11" s="115">
        <v>90073.540891954588</v>
      </c>
      <c r="H11" s="116">
        <v>7001.8541712258912</v>
      </c>
      <c r="I11" s="116">
        <v>6699.1408100870167</v>
      </c>
      <c r="J11" s="116">
        <v>6381.6262158120207</v>
      </c>
      <c r="K11" s="116">
        <v>6033.5241166072046</v>
      </c>
    </row>
    <row r="12" spans="2:13" x14ac:dyDescent="0.25">
      <c r="B12" s="117">
        <v>3</v>
      </c>
      <c r="C12" s="118" t="s">
        <v>167</v>
      </c>
      <c r="D12" s="119">
        <v>69785.666832998584</v>
      </c>
      <c r="E12" s="120">
        <v>66357.186587161195</v>
      </c>
      <c r="F12" s="120">
        <v>62742.502955393131</v>
      </c>
      <c r="G12" s="119">
        <v>59050.426070354224</v>
      </c>
      <c r="H12" s="120">
        <v>3489.2833416499288</v>
      </c>
      <c r="I12" s="120">
        <v>3317.8593293580593</v>
      </c>
      <c r="J12" s="120">
        <v>3137.1251477696565</v>
      </c>
      <c r="K12" s="120">
        <v>2952.5213035177121</v>
      </c>
    </row>
    <row r="13" spans="2:13" x14ac:dyDescent="0.25">
      <c r="B13" s="117">
        <v>4</v>
      </c>
      <c r="C13" s="118" t="s">
        <v>168</v>
      </c>
      <c r="D13" s="119">
        <v>34233.851410690018</v>
      </c>
      <c r="E13" s="120">
        <v>33090.543448201657</v>
      </c>
      <c r="F13" s="120">
        <v>31836.115209794069</v>
      </c>
      <c r="G13" s="119">
        <v>30273.230502365346</v>
      </c>
      <c r="H13" s="120">
        <v>3494.8008558209599</v>
      </c>
      <c r="I13" s="120">
        <v>3371.9478763531247</v>
      </c>
      <c r="J13" s="120">
        <v>3239.3433805765312</v>
      </c>
      <c r="K13" s="120">
        <v>3075.6132573569926</v>
      </c>
    </row>
    <row r="14" spans="2:13" x14ac:dyDescent="0.25">
      <c r="B14" s="121">
        <v>5</v>
      </c>
      <c r="C14" s="122" t="s">
        <v>169</v>
      </c>
      <c r="D14" s="115">
        <v>108092.70793162385</v>
      </c>
      <c r="E14" s="115">
        <v>101254.36284378546</v>
      </c>
      <c r="F14" s="115">
        <v>90978.318828883755</v>
      </c>
      <c r="G14" s="115">
        <v>79755.932714818773</v>
      </c>
      <c r="H14" s="116">
        <v>71860.687736509892</v>
      </c>
      <c r="I14" s="116">
        <v>68843.315252300352</v>
      </c>
      <c r="J14" s="116">
        <v>62637.699205022989</v>
      </c>
      <c r="K14" s="116">
        <v>57137.256748748987</v>
      </c>
    </row>
    <row r="15" spans="2:13" x14ac:dyDescent="0.25">
      <c r="B15" s="117">
        <v>6</v>
      </c>
      <c r="C15" s="123" t="s">
        <v>170</v>
      </c>
      <c r="D15" s="119">
        <v>0</v>
      </c>
      <c r="E15" s="120">
        <v>0</v>
      </c>
      <c r="F15" s="120">
        <v>0</v>
      </c>
      <c r="G15" s="119">
        <v>0</v>
      </c>
      <c r="H15" s="108">
        <v>0</v>
      </c>
      <c r="I15" s="108">
        <v>0</v>
      </c>
      <c r="J15" s="108">
        <v>0</v>
      </c>
      <c r="K15" s="124">
        <v>0</v>
      </c>
    </row>
    <row r="16" spans="2:13" x14ac:dyDescent="0.25">
      <c r="B16" s="117">
        <v>7</v>
      </c>
      <c r="C16" s="118" t="s">
        <v>171</v>
      </c>
      <c r="D16" s="119">
        <v>71329.752204142089</v>
      </c>
      <c r="E16" s="120">
        <v>64914.708403169338</v>
      </c>
      <c r="F16" s="120">
        <v>59002.431635925925</v>
      </c>
      <c r="G16" s="119">
        <v>50297.99719715165</v>
      </c>
      <c r="H16" s="108">
        <v>35097.732009028128</v>
      </c>
      <c r="I16" s="108">
        <v>32503.660811684214</v>
      </c>
      <c r="J16" s="108">
        <v>30661.812012065158</v>
      </c>
      <c r="K16" s="124">
        <v>27679.32123108186</v>
      </c>
    </row>
    <row r="17" spans="2:13" x14ac:dyDescent="0.25">
      <c r="B17" s="117">
        <v>8</v>
      </c>
      <c r="C17" s="118" t="s">
        <v>172</v>
      </c>
      <c r="D17" s="119">
        <v>36762.955727481756</v>
      </c>
      <c r="E17" s="120">
        <v>36339.654440616134</v>
      </c>
      <c r="F17" s="120">
        <v>31975.887192957827</v>
      </c>
      <c r="G17" s="119">
        <v>29457.935517667127</v>
      </c>
      <c r="H17" s="108">
        <v>36762.955727481756</v>
      </c>
      <c r="I17" s="108">
        <v>36339.654440616134</v>
      </c>
      <c r="J17" s="108">
        <v>31975.887192957827</v>
      </c>
      <c r="K17" s="124">
        <v>29457.935517667127</v>
      </c>
    </row>
    <row r="18" spans="2:13" x14ac:dyDescent="0.25">
      <c r="B18" s="113">
        <v>9</v>
      </c>
      <c r="C18" s="125" t="s">
        <v>173</v>
      </c>
      <c r="D18" s="174"/>
      <c r="E18" s="175"/>
      <c r="F18" s="175"/>
      <c r="G18" s="176"/>
      <c r="H18" s="116">
        <v>1048.3625684345898</v>
      </c>
      <c r="I18" s="116">
        <v>987.6149038039531</v>
      </c>
      <c r="J18" s="116">
        <v>1087.4744180915538</v>
      </c>
      <c r="K18" s="116">
        <v>1124.4255337347784</v>
      </c>
    </row>
    <row r="19" spans="2:13" x14ac:dyDescent="0.25">
      <c r="B19" s="121">
        <v>10</v>
      </c>
      <c r="C19" s="122" t="s">
        <v>174</v>
      </c>
      <c r="D19" s="126">
        <v>72811.307076146826</v>
      </c>
      <c r="E19" s="126">
        <v>68836.13323822424</v>
      </c>
      <c r="F19" s="126">
        <v>65174.344983465868</v>
      </c>
      <c r="G19" s="126">
        <v>61082.5637051425</v>
      </c>
      <c r="H19" s="116">
        <v>10146.268581028145</v>
      </c>
      <c r="I19" s="116">
        <v>9517.4734583072204</v>
      </c>
      <c r="J19" s="116">
        <v>9009.601756778804</v>
      </c>
      <c r="K19" s="116">
        <v>8301.7126122695518</v>
      </c>
    </row>
    <row r="20" spans="2:13" x14ac:dyDescent="0.25">
      <c r="B20" s="117">
        <v>11</v>
      </c>
      <c r="C20" s="118" t="s">
        <v>175</v>
      </c>
      <c r="D20" s="119">
        <v>4719.2056254975005</v>
      </c>
      <c r="E20" s="119">
        <v>4297.0220711191678</v>
      </c>
      <c r="F20" s="119">
        <v>3795.2137724641657</v>
      </c>
      <c r="G20" s="119">
        <v>3099.545683561666</v>
      </c>
      <c r="H20" s="108">
        <v>3735.2656626585003</v>
      </c>
      <c r="I20" s="108">
        <v>3404.9939086006671</v>
      </c>
      <c r="J20" s="108">
        <v>3140.806287742666</v>
      </c>
      <c r="K20" s="124">
        <v>2822.212572616666</v>
      </c>
    </row>
    <row r="21" spans="2:13" x14ac:dyDescent="0.25">
      <c r="B21" s="117">
        <v>12</v>
      </c>
      <c r="C21" s="118" t="s">
        <v>176</v>
      </c>
      <c r="D21" s="119">
        <v>0</v>
      </c>
      <c r="E21" s="120">
        <v>0</v>
      </c>
      <c r="F21" s="120">
        <v>0</v>
      </c>
      <c r="G21" s="119">
        <v>0</v>
      </c>
      <c r="H21" s="108">
        <v>0</v>
      </c>
      <c r="I21" s="108">
        <v>0</v>
      </c>
      <c r="J21" s="108">
        <v>0</v>
      </c>
      <c r="K21" s="124">
        <v>0</v>
      </c>
      <c r="M21" s="127"/>
    </row>
    <row r="22" spans="2:13" x14ac:dyDescent="0.25">
      <c r="B22" s="117">
        <v>13</v>
      </c>
      <c r="C22" s="118" t="s">
        <v>177</v>
      </c>
      <c r="D22" s="119">
        <v>68092.101450649323</v>
      </c>
      <c r="E22" s="120">
        <v>64539.111167105068</v>
      </c>
      <c r="F22" s="120">
        <v>61379.131211001702</v>
      </c>
      <c r="G22" s="119">
        <v>57983.018021580836</v>
      </c>
      <c r="H22" s="108">
        <v>6411.0029183696452</v>
      </c>
      <c r="I22" s="108">
        <v>6112.4795497065543</v>
      </c>
      <c r="J22" s="108">
        <v>5868.7954690361375</v>
      </c>
      <c r="K22" s="124">
        <v>5479.5000396528858</v>
      </c>
    </row>
    <row r="23" spans="2:13" x14ac:dyDescent="0.25">
      <c r="B23" s="113">
        <v>14</v>
      </c>
      <c r="C23" s="125" t="s">
        <v>178</v>
      </c>
      <c r="D23" s="115">
        <v>20320.538630679901</v>
      </c>
      <c r="E23" s="116">
        <v>19656.088505200729</v>
      </c>
      <c r="F23" s="116">
        <v>19987.512900865448</v>
      </c>
      <c r="G23" s="115">
        <v>20003.072881665445</v>
      </c>
      <c r="H23" s="116">
        <v>5930.0061796196214</v>
      </c>
      <c r="I23" s="116">
        <v>5123.8013996754526</v>
      </c>
      <c r="J23" s="116">
        <v>5411.2575506979492</v>
      </c>
      <c r="K23" s="116">
        <v>5543.1423874879465</v>
      </c>
    </row>
    <row r="24" spans="2:13" x14ac:dyDescent="0.25">
      <c r="B24" s="106">
        <v>15</v>
      </c>
      <c r="C24" s="128" t="s">
        <v>179</v>
      </c>
      <c r="D24" s="115">
        <v>18208.439245070414</v>
      </c>
      <c r="E24" s="116">
        <v>18217.425044398744</v>
      </c>
      <c r="F24" s="116">
        <v>18630.041885853756</v>
      </c>
      <c r="G24" s="115">
        <v>21606.539122926708</v>
      </c>
      <c r="H24" s="116">
        <v>1244.5980904834992</v>
      </c>
      <c r="I24" s="116">
        <v>1267.4061099191647</v>
      </c>
      <c r="J24" s="116">
        <v>1476.8011324592476</v>
      </c>
      <c r="K24" s="116">
        <v>1867.9375266269335</v>
      </c>
    </row>
    <row r="25" spans="2:13" x14ac:dyDescent="0.25">
      <c r="B25" s="113">
        <v>16</v>
      </c>
      <c r="C25" s="125" t="s">
        <v>180</v>
      </c>
      <c r="D25" s="174"/>
      <c r="E25" s="175"/>
      <c r="F25" s="175"/>
      <c r="G25" s="176"/>
      <c r="H25" s="116">
        <v>97231.777327301636</v>
      </c>
      <c r="I25" s="116">
        <v>92438.751934093161</v>
      </c>
      <c r="J25" s="116">
        <v>86004.460278862578</v>
      </c>
      <c r="K25" s="116">
        <v>80007.998925475404</v>
      </c>
    </row>
    <row r="26" spans="2:13" x14ac:dyDescent="0.25">
      <c r="B26" s="129" t="s">
        <v>181</v>
      </c>
      <c r="C26" s="130"/>
      <c r="D26" s="129"/>
      <c r="E26" s="131"/>
      <c r="F26" s="131"/>
      <c r="G26" s="129"/>
      <c r="H26" s="132"/>
      <c r="I26" s="132"/>
      <c r="J26" s="132"/>
      <c r="K26" s="132"/>
    </row>
    <row r="27" spans="2:13" x14ac:dyDescent="0.25">
      <c r="B27" s="113">
        <v>17</v>
      </c>
      <c r="C27" s="114" t="s">
        <v>182</v>
      </c>
      <c r="D27" s="119">
        <v>52598.009761651672</v>
      </c>
      <c r="E27" s="120">
        <v>51126.426664065832</v>
      </c>
      <c r="F27" s="120">
        <v>50829.258785717509</v>
      </c>
      <c r="G27" s="119">
        <v>48161.824399613331</v>
      </c>
      <c r="H27" s="108">
        <v>9093.9669802255266</v>
      </c>
      <c r="I27" s="108">
        <v>8685.7148290771747</v>
      </c>
      <c r="J27" s="108">
        <v>8528.2987163627749</v>
      </c>
      <c r="K27" s="124">
        <v>7922.9064706271238</v>
      </c>
    </row>
    <row r="28" spans="2:13" x14ac:dyDescent="0.25">
      <c r="B28" s="113">
        <v>18</v>
      </c>
      <c r="C28" s="114" t="s">
        <v>183</v>
      </c>
      <c r="D28" s="119">
        <v>9502.6931070708815</v>
      </c>
      <c r="E28" s="120">
        <v>9275.1963436100905</v>
      </c>
      <c r="F28" s="120">
        <v>9469.3682579786619</v>
      </c>
      <c r="G28" s="119">
        <v>9693.960413609504</v>
      </c>
      <c r="H28" s="108">
        <v>6710.2327357731701</v>
      </c>
      <c r="I28" s="108">
        <v>6726.6174479764713</v>
      </c>
      <c r="J28" s="108">
        <v>6887.0155340919991</v>
      </c>
      <c r="K28" s="124">
        <v>6933.1201716328451</v>
      </c>
    </row>
    <row r="29" spans="2:13" x14ac:dyDescent="0.25">
      <c r="B29" s="113">
        <v>19</v>
      </c>
      <c r="C29" s="114" t="s">
        <v>184</v>
      </c>
      <c r="D29" s="119">
        <v>8506.8386721542047</v>
      </c>
      <c r="E29" s="120">
        <v>8191.9706045866997</v>
      </c>
      <c r="F29" s="120">
        <v>8741.4263122083703</v>
      </c>
      <c r="G29" s="119">
        <v>9646.60676931751</v>
      </c>
      <c r="H29" s="108">
        <v>8506.8386721542065</v>
      </c>
      <c r="I29" s="108">
        <v>8191.9706045866978</v>
      </c>
      <c r="J29" s="108">
        <v>8741.4263122083685</v>
      </c>
      <c r="K29" s="124">
        <v>9646.6067693175082</v>
      </c>
    </row>
    <row r="30" spans="2:13" ht="45" x14ac:dyDescent="0.25">
      <c r="B30" s="121" t="s">
        <v>185</v>
      </c>
      <c r="C30" s="133" t="s">
        <v>186</v>
      </c>
      <c r="D30" s="174"/>
      <c r="E30" s="175"/>
      <c r="F30" s="175"/>
      <c r="G30" s="176"/>
      <c r="H30" s="134">
        <v>0</v>
      </c>
      <c r="I30" s="134">
        <v>0</v>
      </c>
      <c r="J30" s="134">
        <v>0</v>
      </c>
      <c r="K30" s="134">
        <v>0</v>
      </c>
    </row>
    <row r="31" spans="2:13" x14ac:dyDescent="0.25">
      <c r="B31" s="113" t="s">
        <v>187</v>
      </c>
      <c r="C31" s="114" t="s">
        <v>188</v>
      </c>
      <c r="D31" s="174"/>
      <c r="E31" s="175"/>
      <c r="F31" s="175"/>
      <c r="G31" s="176"/>
      <c r="H31" s="135">
        <v>0</v>
      </c>
      <c r="I31" s="135">
        <v>0</v>
      </c>
      <c r="J31" s="135">
        <v>0</v>
      </c>
      <c r="K31" s="135">
        <v>0</v>
      </c>
    </row>
    <row r="32" spans="2:13" x14ac:dyDescent="0.25">
      <c r="B32" s="121">
        <v>20</v>
      </c>
      <c r="C32" s="136" t="s">
        <v>189</v>
      </c>
      <c r="D32" s="126">
        <v>70607.541540876759</v>
      </c>
      <c r="E32" s="126">
        <v>68593.59361226263</v>
      </c>
      <c r="F32" s="126">
        <v>69040.053355904543</v>
      </c>
      <c r="G32" s="126">
        <v>67502.391582540353</v>
      </c>
      <c r="H32" s="126">
        <v>24311.038388152905</v>
      </c>
      <c r="I32" s="126">
        <v>23604.302881640346</v>
      </c>
      <c r="J32" s="126">
        <v>24156.740562663144</v>
      </c>
      <c r="K32" s="126">
        <v>24502.633411577477</v>
      </c>
    </row>
    <row r="33" spans="2:15" x14ac:dyDescent="0.25">
      <c r="B33" s="137" t="s">
        <v>190</v>
      </c>
      <c r="C33" s="138" t="s">
        <v>191</v>
      </c>
      <c r="D33" s="119">
        <v>0</v>
      </c>
      <c r="E33" s="119">
        <v>0</v>
      </c>
      <c r="F33" s="119">
        <v>0</v>
      </c>
      <c r="G33" s="119">
        <v>0</v>
      </c>
      <c r="H33" s="108">
        <v>0</v>
      </c>
      <c r="I33" s="108">
        <v>0</v>
      </c>
      <c r="J33" s="108">
        <v>0</v>
      </c>
      <c r="K33" s="124">
        <v>0</v>
      </c>
    </row>
    <row r="34" spans="2:15" x14ac:dyDescent="0.25">
      <c r="B34" s="139" t="s">
        <v>192</v>
      </c>
      <c r="C34" s="140" t="s">
        <v>193</v>
      </c>
      <c r="D34" s="119">
        <v>0</v>
      </c>
      <c r="E34" s="119">
        <v>0</v>
      </c>
      <c r="F34" s="119">
        <v>0</v>
      </c>
      <c r="G34" s="119">
        <v>0</v>
      </c>
      <c r="H34" s="108">
        <v>0</v>
      </c>
      <c r="I34" s="108">
        <v>0</v>
      </c>
      <c r="J34" s="108">
        <v>0</v>
      </c>
      <c r="K34" s="124">
        <v>0</v>
      </c>
    </row>
    <row r="35" spans="2:15" x14ac:dyDescent="0.25">
      <c r="B35" s="137" t="s">
        <v>194</v>
      </c>
      <c r="C35" s="138" t="s">
        <v>195</v>
      </c>
      <c r="D35" s="119">
        <v>0</v>
      </c>
      <c r="E35" s="119">
        <v>0</v>
      </c>
      <c r="F35" s="119">
        <v>0</v>
      </c>
      <c r="G35" s="119">
        <v>0</v>
      </c>
      <c r="H35" s="108">
        <v>0</v>
      </c>
      <c r="I35" s="108">
        <v>0</v>
      </c>
      <c r="J35" s="108">
        <v>0</v>
      </c>
      <c r="K35" s="124">
        <v>0</v>
      </c>
      <c r="M35" s="127"/>
    </row>
    <row r="36" spans="2:15" ht="15.75" x14ac:dyDescent="0.25">
      <c r="B36" s="141"/>
      <c r="H36" s="177" t="s">
        <v>196</v>
      </c>
      <c r="I36" s="178"/>
      <c r="J36" s="178"/>
      <c r="K36" s="179"/>
    </row>
    <row r="37" spans="2:15" x14ac:dyDescent="0.25">
      <c r="B37" s="113">
        <v>21</v>
      </c>
      <c r="C37" s="114" t="s">
        <v>197</v>
      </c>
      <c r="D37" s="174"/>
      <c r="E37" s="175"/>
      <c r="F37" s="175"/>
      <c r="G37" s="176"/>
      <c r="H37" s="142">
        <v>150531.65065883641</v>
      </c>
      <c r="I37" s="142">
        <v>145138.97157698765</v>
      </c>
      <c r="J37" s="142">
        <v>135037.34309858613</v>
      </c>
      <c r="K37" s="142">
        <v>122581.9301704313</v>
      </c>
      <c r="M37" s="127"/>
    </row>
    <row r="38" spans="2:15" x14ac:dyDescent="0.25">
      <c r="B38" s="113">
        <v>22</v>
      </c>
      <c r="C38" s="114" t="s">
        <v>198</v>
      </c>
      <c r="D38" s="174"/>
      <c r="E38" s="175"/>
      <c r="F38" s="175"/>
      <c r="G38" s="176"/>
      <c r="H38" s="142">
        <v>72920.738939148549</v>
      </c>
      <c r="I38" s="142">
        <v>68834.449052452692</v>
      </c>
      <c r="J38" s="142">
        <v>61847.719716199339</v>
      </c>
      <c r="K38" s="142">
        <v>55505.365513897894</v>
      </c>
      <c r="L38" s="127"/>
      <c r="M38" s="127"/>
      <c r="N38" s="127"/>
      <c r="O38" s="127"/>
    </row>
    <row r="39" spans="2:15" x14ac:dyDescent="0.25">
      <c r="B39" s="113">
        <v>23</v>
      </c>
      <c r="C39" s="114" t="s">
        <v>199</v>
      </c>
      <c r="D39" s="174"/>
      <c r="E39" s="175"/>
      <c r="F39" s="175"/>
      <c r="G39" s="176"/>
      <c r="H39" s="143">
        <v>2.1910262127379814</v>
      </c>
      <c r="I39" s="143">
        <v>2.2449662669211401</v>
      </c>
      <c r="J39" s="143">
        <v>2.3104383620210887</v>
      </c>
      <c r="K39" s="143">
        <v>2.3089486195139846</v>
      </c>
    </row>
    <row r="40" spans="2:15" x14ac:dyDescent="0.25">
      <c r="B40" s="193" t="s">
        <v>200</v>
      </c>
      <c r="C40" s="193"/>
      <c r="D40" s="193"/>
      <c r="E40" s="193"/>
      <c r="F40" s="193"/>
      <c r="G40" s="193"/>
    </row>
    <row r="41" spans="2:15" x14ac:dyDescent="0.25">
      <c r="H41" s="127"/>
      <c r="I41" s="127"/>
      <c r="J41" s="127"/>
      <c r="K41" s="127"/>
    </row>
  </sheetData>
  <mergeCells count="18">
    <mergeCell ref="B40:G40"/>
    <mergeCell ref="D38:G38"/>
    <mergeCell ref="D39:G39"/>
    <mergeCell ref="B2:K2"/>
    <mergeCell ref="D30:G30"/>
    <mergeCell ref="D31:G31"/>
    <mergeCell ref="H36:K36"/>
    <mergeCell ref="D37:G37"/>
    <mergeCell ref="B6:C6"/>
    <mergeCell ref="B7:C7"/>
    <mergeCell ref="D9:G9"/>
    <mergeCell ref="D10:G10"/>
    <mergeCell ref="D18:G18"/>
    <mergeCell ref="D25:G25"/>
    <mergeCell ref="B4:C4"/>
    <mergeCell ref="D4:G5"/>
    <mergeCell ref="H4:K5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5894-FC6A-4B94-BD45-2012E47C0E8E}">
  <sheetPr codeName="Ark36">
    <tabColor rgb="FF005C3C"/>
  </sheetPr>
  <dimension ref="A1"/>
  <sheetViews>
    <sheetView workbookViewId="0">
      <selection activeCell="G17" sqref="G17"/>
    </sheetView>
  </sheetViews>
  <sheetFormatPr defaultColWidth="9" defaultRowHeight="15" x14ac:dyDescent="0.25"/>
  <cols>
    <col min="1" max="16384" width="9" style="3"/>
  </cols>
  <sheetData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3786-DBC2-4021-93F2-76937002FBC6}">
  <sheetPr codeName="Ark7">
    <tabColor rgb="FF00A976"/>
  </sheetPr>
  <dimension ref="A1:F44"/>
  <sheetViews>
    <sheetView zoomScale="85" zoomScaleNormal="85" workbookViewId="0">
      <selection activeCell="F15" sqref="F15"/>
    </sheetView>
  </sheetViews>
  <sheetFormatPr defaultColWidth="8" defaultRowHeight="15" x14ac:dyDescent="0.25"/>
  <cols>
    <col min="1" max="1" width="3.125" style="37" customWidth="1"/>
    <col min="2" max="2" width="6.75" style="37" customWidth="1"/>
    <col min="3" max="3" width="56.375" style="37" customWidth="1"/>
    <col min="4" max="4" width="21.625" style="50" customWidth="1"/>
    <col min="5" max="5" width="19" style="50" customWidth="1"/>
    <col min="6" max="6" width="36.75" style="50" customWidth="1"/>
    <col min="7" max="16384" width="8" style="37"/>
  </cols>
  <sheetData>
    <row r="1" spans="1:6" ht="9.9499999999999993" customHeight="1" x14ac:dyDescent="0.25">
      <c r="A1" s="48"/>
      <c r="B1" s="48"/>
      <c r="C1" s="48"/>
      <c r="D1" s="49"/>
      <c r="E1" s="49"/>
      <c r="F1" s="49"/>
    </row>
    <row r="2" spans="1:6" ht="25.5" customHeight="1" x14ac:dyDescent="0.25">
      <c r="A2" s="48"/>
      <c r="B2" s="167" t="s">
        <v>85</v>
      </c>
      <c r="C2" s="167"/>
      <c r="D2" s="167"/>
      <c r="E2" s="167"/>
      <c r="F2" s="167"/>
    </row>
    <row r="3" spans="1:6" x14ac:dyDescent="0.25">
      <c r="A3" s="48"/>
    </row>
    <row r="4" spans="1:6" ht="22.5" customHeight="1" x14ac:dyDescent="0.25">
      <c r="A4" s="48"/>
      <c r="B4" s="69" t="s">
        <v>15</v>
      </c>
      <c r="C4" s="68"/>
      <c r="D4" s="166" t="s">
        <v>86</v>
      </c>
      <c r="E4" s="166"/>
      <c r="F4" s="70" t="s">
        <v>87</v>
      </c>
    </row>
    <row r="5" spans="1:6" ht="18.75" x14ac:dyDescent="0.25">
      <c r="A5" s="48"/>
      <c r="B5" s="71"/>
      <c r="C5" s="71"/>
      <c r="D5" s="72" t="s">
        <v>21</v>
      </c>
      <c r="E5" s="72" t="s">
        <v>22</v>
      </c>
      <c r="F5" s="70" t="str">
        <f>+D5</f>
        <v>30.09.2023</v>
      </c>
    </row>
    <row r="6" spans="1:6" x14ac:dyDescent="0.25">
      <c r="A6" s="48"/>
      <c r="B6" s="73">
        <v>1</v>
      </c>
      <c r="C6" s="74" t="s">
        <v>88</v>
      </c>
      <c r="D6" s="75">
        <v>78154.539749000003</v>
      </c>
      <c r="E6" s="75">
        <v>74717.105372804261</v>
      </c>
      <c r="F6" s="75">
        <v>6252.3631799200002</v>
      </c>
    </row>
    <row r="7" spans="1:6" x14ac:dyDescent="0.25">
      <c r="A7" s="48"/>
      <c r="B7" s="76">
        <v>2</v>
      </c>
      <c r="C7" s="52" t="s">
        <v>89</v>
      </c>
      <c r="D7" s="77">
        <v>2174.8997460000001</v>
      </c>
      <c r="E7" s="77">
        <v>1487.7474048042636</v>
      </c>
      <c r="F7" s="77">
        <v>173.99197968000001</v>
      </c>
    </row>
    <row r="8" spans="1:6" x14ac:dyDescent="0.25">
      <c r="A8" s="48"/>
      <c r="B8" s="76">
        <v>3</v>
      </c>
      <c r="C8" s="52" t="s">
        <v>90</v>
      </c>
      <c r="D8" s="77"/>
      <c r="E8" s="77"/>
      <c r="F8" s="77"/>
    </row>
    <row r="9" spans="1:6" x14ac:dyDescent="0.25">
      <c r="A9" s="48"/>
      <c r="B9" s="66">
        <v>4</v>
      </c>
      <c r="C9" s="78" t="s">
        <v>91</v>
      </c>
      <c r="D9" s="77"/>
      <c r="E9" s="77"/>
      <c r="F9" s="77"/>
    </row>
    <row r="10" spans="1:6" x14ac:dyDescent="0.25">
      <c r="A10" s="48"/>
      <c r="B10" s="76" t="s">
        <v>92</v>
      </c>
      <c r="C10" s="52" t="s">
        <v>93</v>
      </c>
      <c r="D10" s="77"/>
      <c r="E10" s="77"/>
      <c r="F10" s="77"/>
    </row>
    <row r="11" spans="1:6" x14ac:dyDescent="0.25">
      <c r="A11" s="48"/>
      <c r="B11" s="76">
        <v>5</v>
      </c>
      <c r="C11" s="52" t="s">
        <v>94</v>
      </c>
      <c r="D11" s="77">
        <v>75979.640003000008</v>
      </c>
      <c r="E11" s="77">
        <v>73229.357967999997</v>
      </c>
      <c r="F11" s="77">
        <v>6078.3712002400007</v>
      </c>
    </row>
    <row r="12" spans="1:6" x14ac:dyDescent="0.25">
      <c r="A12" s="48"/>
      <c r="B12" s="79">
        <v>6</v>
      </c>
      <c r="C12" s="55" t="s">
        <v>95</v>
      </c>
      <c r="D12" s="80">
        <v>222.42281600000001</v>
      </c>
      <c r="E12" s="80">
        <v>212.91062919573653</v>
      </c>
      <c r="F12" s="80">
        <v>17.79382528</v>
      </c>
    </row>
    <row r="13" spans="1:6" x14ac:dyDescent="0.25">
      <c r="A13" s="48"/>
      <c r="B13" s="76">
        <v>7</v>
      </c>
      <c r="C13" s="52" t="s">
        <v>89</v>
      </c>
      <c r="D13" s="77">
        <v>99.467999999999989</v>
      </c>
      <c r="E13" s="77">
        <v>100.84570390970001</v>
      </c>
      <c r="F13" s="77">
        <v>7.9574399999999992</v>
      </c>
    </row>
    <row r="14" spans="1:6" x14ac:dyDescent="0.25">
      <c r="A14" s="48"/>
      <c r="B14" s="76">
        <v>8</v>
      </c>
      <c r="C14" s="52" t="s">
        <v>96</v>
      </c>
      <c r="D14" s="77"/>
      <c r="E14" s="77"/>
      <c r="F14" s="77">
        <v>0</v>
      </c>
    </row>
    <row r="15" spans="1:6" x14ac:dyDescent="0.25">
      <c r="A15" s="48"/>
      <c r="B15" s="76" t="s">
        <v>47</v>
      </c>
      <c r="C15" s="52" t="s">
        <v>97</v>
      </c>
      <c r="D15" s="77">
        <v>6.1710000000000003</v>
      </c>
      <c r="E15" s="77">
        <v>3.80197428603653</v>
      </c>
      <c r="F15" s="77">
        <v>0.49368000000000001</v>
      </c>
    </row>
    <row r="16" spans="1:6" x14ac:dyDescent="0.25">
      <c r="A16" s="48"/>
      <c r="B16" s="76" t="s">
        <v>98</v>
      </c>
      <c r="C16" s="52" t="s">
        <v>99</v>
      </c>
      <c r="D16" s="77">
        <v>110.05581599999999</v>
      </c>
      <c r="E16" s="77">
        <v>108.262951</v>
      </c>
      <c r="F16" s="77">
        <v>8.8044652800000005</v>
      </c>
    </row>
    <row r="17" spans="1:6" x14ac:dyDescent="0.25">
      <c r="A17" s="48"/>
      <c r="B17" s="76">
        <v>9</v>
      </c>
      <c r="C17" s="52" t="s">
        <v>100</v>
      </c>
      <c r="D17" s="77">
        <v>6.7279999999999998</v>
      </c>
      <c r="E17" s="77"/>
      <c r="F17" s="77"/>
    </row>
    <row r="18" spans="1:6" x14ac:dyDescent="0.25">
      <c r="A18" s="48"/>
      <c r="B18" s="76">
        <v>10</v>
      </c>
      <c r="C18" s="52" t="s">
        <v>101</v>
      </c>
      <c r="D18" s="77"/>
      <c r="E18" s="77"/>
      <c r="F18" s="77"/>
    </row>
    <row r="19" spans="1:6" x14ac:dyDescent="0.25">
      <c r="A19" s="48"/>
      <c r="B19" s="76">
        <v>11</v>
      </c>
      <c r="C19" s="52" t="s">
        <v>101</v>
      </c>
      <c r="D19" s="77"/>
      <c r="E19" s="77"/>
      <c r="F19" s="77"/>
    </row>
    <row r="20" spans="1:6" x14ac:dyDescent="0.25">
      <c r="A20" s="48"/>
      <c r="B20" s="76">
        <v>12</v>
      </c>
      <c r="C20" s="52" t="s">
        <v>101</v>
      </c>
      <c r="D20" s="77"/>
      <c r="E20" s="77"/>
      <c r="F20" s="77"/>
    </row>
    <row r="21" spans="1:6" x14ac:dyDescent="0.25">
      <c r="A21" s="48"/>
      <c r="B21" s="76">
        <v>13</v>
      </c>
      <c r="C21" s="52" t="s">
        <v>101</v>
      </c>
      <c r="D21" s="77"/>
      <c r="E21" s="77"/>
      <c r="F21" s="77"/>
    </row>
    <row r="22" spans="1:6" x14ac:dyDescent="0.25">
      <c r="A22" s="48"/>
      <c r="B22" s="76">
        <v>14</v>
      </c>
      <c r="C22" s="52" t="s">
        <v>101</v>
      </c>
      <c r="D22" s="77"/>
      <c r="E22" s="77"/>
      <c r="F22" s="77"/>
    </row>
    <row r="23" spans="1:6" x14ac:dyDescent="0.25">
      <c r="A23" s="48"/>
      <c r="B23" s="79">
        <v>15</v>
      </c>
      <c r="C23" s="55" t="s">
        <v>102</v>
      </c>
      <c r="D23" s="80">
        <v>0</v>
      </c>
      <c r="E23" s="80">
        <v>0</v>
      </c>
      <c r="F23" s="80">
        <v>0</v>
      </c>
    </row>
    <row r="24" spans="1:6" x14ac:dyDescent="0.25">
      <c r="A24" s="48"/>
      <c r="B24" s="79">
        <v>16</v>
      </c>
      <c r="C24" s="55" t="s">
        <v>103</v>
      </c>
      <c r="D24" s="80">
        <v>0</v>
      </c>
      <c r="E24" s="80">
        <v>0</v>
      </c>
      <c r="F24" s="80">
        <v>0</v>
      </c>
    </row>
    <row r="25" spans="1:6" x14ac:dyDescent="0.25">
      <c r="A25" s="48"/>
      <c r="B25" s="76">
        <v>17</v>
      </c>
      <c r="C25" s="52" t="s">
        <v>104</v>
      </c>
      <c r="D25" s="77"/>
      <c r="E25" s="77"/>
      <c r="F25" s="77"/>
    </row>
    <row r="26" spans="1:6" x14ac:dyDescent="0.25">
      <c r="A26" s="48"/>
      <c r="B26" s="76">
        <v>18</v>
      </c>
      <c r="C26" s="52" t="s">
        <v>105</v>
      </c>
      <c r="D26" s="77"/>
      <c r="E26" s="77"/>
      <c r="F26" s="77"/>
    </row>
    <row r="27" spans="1:6" x14ac:dyDescent="0.25">
      <c r="A27" s="48"/>
      <c r="B27" s="76">
        <v>19</v>
      </c>
      <c r="C27" s="52" t="s">
        <v>106</v>
      </c>
      <c r="D27" s="77"/>
      <c r="E27" s="77"/>
      <c r="F27" s="77"/>
    </row>
    <row r="28" spans="1:6" x14ac:dyDescent="0.25">
      <c r="A28" s="48"/>
      <c r="B28" s="76" t="s">
        <v>107</v>
      </c>
      <c r="C28" s="52" t="s">
        <v>201</v>
      </c>
      <c r="D28" s="77"/>
      <c r="E28" s="77"/>
      <c r="F28" s="77"/>
    </row>
    <row r="29" spans="1:6" x14ac:dyDescent="0.25">
      <c r="A29" s="48"/>
      <c r="B29" s="79">
        <v>20</v>
      </c>
      <c r="C29" s="55" t="s">
        <v>109</v>
      </c>
      <c r="D29" s="80">
        <v>0</v>
      </c>
      <c r="E29" s="80">
        <v>0</v>
      </c>
      <c r="F29" s="80">
        <v>0</v>
      </c>
    </row>
    <row r="30" spans="1:6" x14ac:dyDescent="0.25">
      <c r="A30" s="48"/>
      <c r="B30" s="76">
        <v>21</v>
      </c>
      <c r="C30" s="52" t="s">
        <v>89</v>
      </c>
      <c r="D30" s="77"/>
      <c r="E30" s="77"/>
      <c r="F30" s="77"/>
    </row>
    <row r="31" spans="1:6" x14ac:dyDescent="0.25">
      <c r="A31" s="48"/>
      <c r="B31" s="76">
        <v>22</v>
      </c>
      <c r="C31" s="52" t="s">
        <v>110</v>
      </c>
      <c r="D31" s="77"/>
      <c r="E31" s="77"/>
      <c r="F31" s="77"/>
    </row>
    <row r="32" spans="1:6" x14ac:dyDescent="0.25">
      <c r="A32" s="48"/>
      <c r="B32" s="79" t="s">
        <v>111</v>
      </c>
      <c r="C32" s="55" t="s">
        <v>112</v>
      </c>
      <c r="D32" s="80">
        <v>0</v>
      </c>
      <c r="E32" s="80">
        <v>0</v>
      </c>
      <c r="F32" s="80">
        <v>0</v>
      </c>
    </row>
    <row r="33" spans="1:6" x14ac:dyDescent="0.25">
      <c r="A33" s="48"/>
      <c r="B33" s="79">
        <v>23</v>
      </c>
      <c r="C33" s="55" t="s">
        <v>113</v>
      </c>
      <c r="D33" s="80">
        <v>3341.5457000000001</v>
      </c>
      <c r="E33" s="80">
        <v>3263.442</v>
      </c>
      <c r="F33" s="80">
        <v>267.32365600000003</v>
      </c>
    </row>
    <row r="34" spans="1:6" x14ac:dyDescent="0.25">
      <c r="A34" s="48"/>
      <c r="B34" s="61" t="s">
        <v>114</v>
      </c>
      <c r="C34" s="52" t="s">
        <v>115</v>
      </c>
      <c r="D34" s="77"/>
      <c r="E34" s="77"/>
      <c r="F34" s="77">
        <v>0</v>
      </c>
    </row>
    <row r="35" spans="1:6" x14ac:dyDescent="0.25">
      <c r="A35" s="48"/>
      <c r="B35" s="76" t="s">
        <v>116</v>
      </c>
      <c r="C35" s="52" t="s">
        <v>117</v>
      </c>
      <c r="D35" s="77">
        <v>3341.5457000000001</v>
      </c>
      <c r="E35" s="77">
        <v>3263.442</v>
      </c>
      <c r="F35" s="77">
        <v>267.32365600000003</v>
      </c>
    </row>
    <row r="36" spans="1:6" x14ac:dyDescent="0.25">
      <c r="A36" s="48"/>
      <c r="B36" s="76" t="s">
        <v>118</v>
      </c>
      <c r="C36" s="52" t="s">
        <v>119</v>
      </c>
      <c r="D36" s="77"/>
      <c r="E36" s="77"/>
      <c r="F36" s="77"/>
    </row>
    <row r="37" spans="1:6" ht="30" x14ac:dyDescent="0.25">
      <c r="A37" s="48"/>
      <c r="B37" s="54">
        <v>24</v>
      </c>
      <c r="C37" s="55" t="s">
        <v>120</v>
      </c>
      <c r="D37" s="80">
        <v>0</v>
      </c>
      <c r="E37" s="80">
        <v>0</v>
      </c>
      <c r="F37" s="80">
        <v>0</v>
      </c>
    </row>
    <row r="38" spans="1:6" x14ac:dyDescent="0.25">
      <c r="A38" s="48"/>
      <c r="B38" s="61">
        <v>25</v>
      </c>
      <c r="C38" s="52" t="s">
        <v>101</v>
      </c>
      <c r="D38" s="77"/>
      <c r="E38" s="77"/>
      <c r="F38" s="77"/>
    </row>
    <row r="39" spans="1:6" x14ac:dyDescent="0.25">
      <c r="A39" s="48"/>
      <c r="B39" s="61">
        <v>26</v>
      </c>
      <c r="C39" s="52" t="s">
        <v>101</v>
      </c>
      <c r="D39" s="77"/>
      <c r="E39" s="77"/>
      <c r="F39" s="77"/>
    </row>
    <row r="40" spans="1:6" x14ac:dyDescent="0.25">
      <c r="A40" s="48"/>
      <c r="B40" s="61">
        <v>27</v>
      </c>
      <c r="C40" s="52" t="s">
        <v>101</v>
      </c>
      <c r="D40" s="77"/>
      <c r="E40" s="77"/>
      <c r="F40" s="77"/>
    </row>
    <row r="41" spans="1:6" x14ac:dyDescent="0.25">
      <c r="A41" s="48"/>
      <c r="B41" s="61">
        <v>28</v>
      </c>
      <c r="C41" s="52" t="s">
        <v>101</v>
      </c>
      <c r="D41" s="77"/>
      <c r="E41" s="77"/>
      <c r="F41" s="77"/>
    </row>
    <row r="42" spans="1:6" x14ac:dyDescent="0.25">
      <c r="A42" s="48"/>
      <c r="B42" s="54">
        <v>29</v>
      </c>
      <c r="C42" s="55" t="s">
        <v>122</v>
      </c>
      <c r="D42" s="80">
        <v>81718.508265000011</v>
      </c>
      <c r="E42" s="80">
        <v>78193.458001999999</v>
      </c>
      <c r="F42" s="80">
        <v>6537.4806612000011</v>
      </c>
    </row>
    <row r="44" spans="1:6" x14ac:dyDescent="0.25">
      <c r="D44" s="56"/>
    </row>
  </sheetData>
  <mergeCells count="2">
    <mergeCell ref="B2:F2"/>
    <mergeCell ref="D4:E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99462-A63E-4243-8771-3CD652C91428}">
  <sheetPr codeName="Ark8">
    <tabColor rgb="FF00A976"/>
  </sheetPr>
  <dimension ref="B1:D14"/>
  <sheetViews>
    <sheetView workbookViewId="0">
      <selection activeCell="E23" sqref="E23"/>
    </sheetView>
  </sheetViews>
  <sheetFormatPr defaultRowHeight="15" x14ac:dyDescent="0.25"/>
  <cols>
    <col min="1" max="1" width="3.125" style="3" customWidth="1"/>
    <col min="2" max="2" width="9" style="3"/>
    <col min="3" max="3" width="67.5" style="3" bestFit="1" customWidth="1"/>
    <col min="4" max="4" width="28.125" style="3" bestFit="1" customWidth="1"/>
    <col min="5" max="16384" width="9" style="3"/>
  </cols>
  <sheetData>
    <row r="1" spans="2:4" ht="9.9499999999999993" customHeight="1" x14ac:dyDescent="0.25"/>
    <row r="2" spans="2:4" ht="20.25" x14ac:dyDescent="0.3">
      <c r="B2" s="168" t="s">
        <v>123</v>
      </c>
      <c r="C2" s="168"/>
      <c r="D2" s="168"/>
    </row>
    <row r="4" spans="2:4" x14ac:dyDescent="0.25">
      <c r="B4" s="69" t="s">
        <v>15</v>
      </c>
      <c r="C4" s="148"/>
      <c r="D4" s="57" t="s">
        <v>124</v>
      </c>
    </row>
    <row r="5" spans="2:4" x14ac:dyDescent="0.25">
      <c r="B5" s="149"/>
      <c r="C5" s="148"/>
      <c r="D5" s="58" t="s">
        <v>16</v>
      </c>
    </row>
    <row r="6" spans="2:4" x14ac:dyDescent="0.25">
      <c r="B6" s="57">
        <v>1</v>
      </c>
      <c r="C6" s="59" t="s">
        <v>125</v>
      </c>
      <c r="D6" s="150">
        <v>61601.102493545033</v>
      </c>
    </row>
    <row r="7" spans="2:4" x14ac:dyDescent="0.25">
      <c r="B7" s="58">
        <v>2</v>
      </c>
      <c r="C7" s="60" t="s">
        <v>126</v>
      </c>
      <c r="D7" s="150">
        <v>1163.9752564865823</v>
      </c>
    </row>
    <row r="8" spans="2:4" x14ac:dyDescent="0.25">
      <c r="B8" s="58">
        <v>3</v>
      </c>
      <c r="C8" s="60" t="s">
        <v>127</v>
      </c>
      <c r="D8" s="150">
        <v>971.01245981709849</v>
      </c>
    </row>
    <row r="9" spans="2:4" x14ac:dyDescent="0.25">
      <c r="B9" s="58">
        <v>4</v>
      </c>
      <c r="C9" s="60" t="s">
        <v>128</v>
      </c>
      <c r="D9" s="150"/>
    </row>
    <row r="10" spans="2:4" x14ac:dyDescent="0.25">
      <c r="B10" s="58">
        <v>5</v>
      </c>
      <c r="C10" s="60" t="s">
        <v>129</v>
      </c>
      <c r="D10" s="150"/>
    </row>
    <row r="11" spans="2:4" x14ac:dyDescent="0.25">
      <c r="B11" s="58">
        <v>6</v>
      </c>
      <c r="C11" s="60" t="s">
        <v>130</v>
      </c>
      <c r="D11" s="150"/>
    </row>
    <row r="12" spans="2:4" x14ac:dyDescent="0.25">
      <c r="B12" s="58">
        <v>7</v>
      </c>
      <c r="C12" s="60" t="s">
        <v>131</v>
      </c>
      <c r="D12" s="153">
        <v>4.8790006360840609E-3</v>
      </c>
    </row>
    <row r="13" spans="2:4" x14ac:dyDescent="0.25">
      <c r="B13" s="58">
        <v>8</v>
      </c>
      <c r="C13" s="60" t="s">
        <v>132</v>
      </c>
      <c r="D13" s="150"/>
    </row>
    <row r="14" spans="2:4" x14ac:dyDescent="0.25">
      <c r="B14" s="57">
        <v>9</v>
      </c>
      <c r="C14" s="59" t="s">
        <v>133</v>
      </c>
      <c r="D14" s="150">
        <v>63736.095088846385</v>
      </c>
    </row>
  </sheetData>
  <mergeCells count="1">
    <mergeCell ref="B2: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1927758B91648BE5B8DCE49F212EC" ma:contentTypeVersion="8" ma:contentTypeDescription="Create a new document." ma:contentTypeScope="" ma:versionID="25515d0e072f7eb5d5bde0bb07f7a853">
  <xsd:schema xmlns:xsd="http://www.w3.org/2001/XMLSchema" xmlns:xs="http://www.w3.org/2001/XMLSchema" xmlns:p="http://schemas.microsoft.com/office/2006/metadata/properties" xmlns:ns2="61f1934f-009b-4a1f-8aae-cfc45491d33e" xmlns:ns3="e3fffbaf-28ce-4e1c-a12a-637320f9f0a9" targetNamespace="http://schemas.microsoft.com/office/2006/metadata/properties" ma:root="true" ma:fieldsID="a55d444a2a42f8d954b90d41867fdacd" ns2:_="" ns3:_="">
    <xsd:import namespace="61f1934f-009b-4a1f-8aae-cfc45491d33e"/>
    <xsd:import namespace="e3fffbaf-28ce-4e1c-a12a-637320f9f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1934f-009b-4a1f-8aae-cfc45491d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ffbaf-28ce-4e1c-a12a-637320f9f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6003A2-AC07-4FC4-BBB2-3FAD5AED9D9C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61f1934f-009b-4a1f-8aae-cfc45491d33e"/>
    <ds:schemaRef ds:uri="e3fffbaf-28ce-4e1c-a12a-637320f9f0a9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B6BC92-F8B8-431C-BB05-E3BD57BC0A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24540-8981-4A63-85D8-62472A0B8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f1934f-009b-4a1f-8aae-cfc45491d33e"/>
    <ds:schemaRef ds:uri="e3fffbaf-28ce-4e1c-a12a-637320f9f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 of tables</vt:lpstr>
      <vt:lpstr>EU KM1</vt:lpstr>
      <vt:lpstr>EU OV1</vt:lpstr>
      <vt:lpstr>EU CR8</vt:lpstr>
      <vt:lpstr>EU LIQB</vt:lpstr>
      <vt:lpstr>EU LIQ1</vt:lpstr>
      <vt:lpstr>JYSKE REALKREDIT →</vt:lpstr>
      <vt:lpstr>EU OV1 ‒ JR</vt:lpstr>
      <vt:lpstr>EU CR8 ‒ JR</vt:lpstr>
      <vt:lpstr>EU LIQ1 ‒ JR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 Liedtke</dc:creator>
  <cp:keywords/>
  <dc:description/>
  <cp:lastModifiedBy>Mathias Liedtke</cp:lastModifiedBy>
  <cp:revision/>
  <dcterms:created xsi:type="dcterms:W3CDTF">2023-03-01T12:47:37Z</dcterms:created>
  <dcterms:modified xsi:type="dcterms:W3CDTF">2024-10-28T13:58:14Z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655bac5-e079-4ce0-aea4-e42b8f191dac_Enabled">
    <vt:lpwstr>true</vt:lpwstr>
  </property>
  <property fmtid="{D5CDD505-2E9C-101B-9397-08002B2CF9AE}" pid="3" name="MSIP_Label_9655bac5-e079-4ce0-aea4-e42b8f191dac_SetDate">
    <vt:lpwstr>2023-03-01T13:38:38Z</vt:lpwstr>
  </property>
  <property fmtid="{D5CDD505-2E9C-101B-9397-08002B2CF9AE}" pid="4" name="MSIP_Label_9655bac5-e079-4ce0-aea4-e42b8f191dac_Method">
    <vt:lpwstr>Privileged</vt:lpwstr>
  </property>
  <property fmtid="{D5CDD505-2E9C-101B-9397-08002B2CF9AE}" pid="5" name="MSIP_Label_9655bac5-e079-4ce0-aea4-e42b8f191dac_Name">
    <vt:lpwstr>Fortrolig</vt:lpwstr>
  </property>
  <property fmtid="{D5CDD505-2E9C-101B-9397-08002B2CF9AE}" pid="6" name="MSIP_Label_9655bac5-e079-4ce0-aea4-e42b8f191dac_SiteId">
    <vt:lpwstr>df5e7718-2989-44ed-a2fd-5f63e2865f17</vt:lpwstr>
  </property>
  <property fmtid="{D5CDD505-2E9C-101B-9397-08002B2CF9AE}" pid="7" name="MSIP_Label_9655bac5-e079-4ce0-aea4-e42b8f191dac_ActionId">
    <vt:lpwstr>a90b098b-a4dc-46d8-b871-b4ca1db96599</vt:lpwstr>
  </property>
  <property fmtid="{D5CDD505-2E9C-101B-9397-08002B2CF9AE}" pid="8" name="MSIP_Label_9655bac5-e079-4ce0-aea4-e42b8f191dac_ContentBits">
    <vt:lpwstr>0</vt:lpwstr>
  </property>
  <property fmtid="{D5CDD505-2E9C-101B-9397-08002B2CF9AE}" pid="9" name="ContentTypeId">
    <vt:lpwstr>0x010100FFD1927758B91648BE5B8DCE49F212EC</vt:lpwstr>
  </property>
</Properties>
</file>