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codeName="Denne_projektmappe"/>
  <mc:AlternateContent xmlns:mc="http://schemas.openxmlformats.org/markup-compatibility/2006">
    <mc:Choice Requires="x15">
      <x15ac:absPath xmlns:x15ac="http://schemas.microsoft.com/office/spreadsheetml/2010/11/ac" url="\\de2900\FORTROLIGT\Presentations\JB8724\Regnskaber, Fact Books, CC, Consensus\Jyske Bank\"/>
    </mc:Choice>
  </mc:AlternateContent>
  <xr:revisionPtr revIDLastSave="0" documentId="13_ncr:1_{E3B77D36-99A0-44AF-A691-629F029A4356}" xr6:coauthVersionLast="47" xr6:coauthVersionMax="47" xr10:uidLastSave="{00000000-0000-0000-0000-000000000000}"/>
  <bookViews>
    <workbookView xWindow="-120" yWindow="-120" windowWidth="29040" windowHeight="15840" tabRatio="903" xr2:uid="{00000000-000D-0000-FFFF-FFFF00000000}"/>
  </bookViews>
  <sheets>
    <sheet name="Table of Contents" sheetId="2" r:id="rId1"/>
    <sheet name="Group" sheetId="21" r:id="rId2"/>
    <sheet name="Banking Activities" sheetId="8" r:id="rId3"/>
    <sheet name="Mortgage Activities" sheetId="9" r:id="rId4"/>
    <sheet name="Leasing Activities" sheetId="13" r:id="rId5"/>
    <sheet name="Net Interest Income" sheetId="17" r:id="rId6"/>
    <sheet name="Net Fee and Commission Income" sheetId="4" r:id="rId7"/>
    <sheet name="Value Adjustments etc." sheetId="12" r:id="rId8"/>
    <sheet name="Other Income" sheetId="19" r:id="rId9"/>
    <sheet name="Expenses" sheetId="14" r:id="rId10"/>
    <sheet name="Credit quality" sheetId="22" r:id="rId11"/>
    <sheet name="Capital" sheetId="15" r:id="rId12"/>
    <sheet name="Non-recurring items" sheetId="24" r:id="rId13"/>
    <sheet name="Disclaimer" sheetId="7" r:id="rId14"/>
  </sheets>
  <definedNames>
    <definedName name="_xlnm.Print_Area" localSheetId="13">Disclaimer!$A$1:$Q$24</definedName>
    <definedName name="_xlnm.Print_Area" localSheetId="9">Expenses!$A$1:$AA$10</definedName>
    <definedName name="_xlnm.Print_Area" localSheetId="6">'Net Fee and Commission Income'!$A$1:$AB$14</definedName>
    <definedName name="_xlnm.Print_Area" localSheetId="8">'Other Income'!$A$1:$AA$9</definedName>
    <definedName name="_xlnm.Print_Area" localSheetId="7">'Value Adjustments etc.'!$A$1:$AA$14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9" i="24" l="1"/>
  <c r="H11" i="24" s="1"/>
  <c r="H13" i="24" s="1"/>
  <c r="H15" i="24" s="1"/>
  <c r="I9" i="24"/>
  <c r="I11" i="24" s="1"/>
  <c r="I13" i="24" s="1"/>
  <c r="I15" i="24" s="1"/>
  <c r="J9" i="24"/>
  <c r="J11" i="24" s="1"/>
  <c r="J13" i="24" s="1"/>
  <c r="J15" i="24" s="1"/>
  <c r="M9" i="24"/>
  <c r="M11" i="24"/>
  <c r="M13" i="24" s="1"/>
  <c r="M15" i="24" s="1"/>
  <c r="O9" i="24"/>
  <c r="O11" i="24" s="1"/>
  <c r="O13" i="24" s="1"/>
  <c r="O15" i="24" s="1"/>
  <c r="U9" i="24"/>
  <c r="U11" i="24" s="1"/>
  <c r="U13" i="24" s="1"/>
  <c r="U15" i="24" s="1"/>
  <c r="Z9" i="24"/>
  <c r="Z11" i="24" s="1"/>
  <c r="Z13" i="24" s="1"/>
  <c r="Z15" i="24" s="1"/>
  <c r="K9" i="24"/>
  <c r="K11" i="24" s="1"/>
  <c r="K13" i="24" s="1"/>
  <c r="K15" i="24" s="1"/>
  <c r="L9" i="24"/>
  <c r="L11" i="24" s="1"/>
  <c r="L13" i="24" s="1"/>
  <c r="L15" i="24" s="1"/>
  <c r="N9" i="24"/>
  <c r="N11" i="24" s="1"/>
  <c r="N13" i="24" s="1"/>
  <c r="N15" i="24" s="1"/>
  <c r="P9" i="24"/>
  <c r="P11" i="24" s="1"/>
  <c r="P13" i="24" s="1"/>
  <c r="P15" i="24" s="1"/>
  <c r="Q9" i="24"/>
  <c r="Q11" i="24" s="1"/>
  <c r="Q13" i="24" s="1"/>
  <c r="Q15" i="24" s="1"/>
  <c r="R9" i="24"/>
  <c r="R11" i="24" s="1"/>
  <c r="R13" i="24" s="1"/>
  <c r="R15" i="24" s="1"/>
  <c r="S9" i="24"/>
  <c r="S11" i="24" s="1"/>
  <c r="S13" i="24" s="1"/>
  <c r="S15" i="24" s="1"/>
  <c r="T9" i="24"/>
  <c r="T11" i="24" s="1"/>
  <c r="T13" i="24" s="1"/>
  <c r="T15" i="24" s="1"/>
  <c r="V9" i="24"/>
  <c r="V11" i="24" s="1"/>
  <c r="V13" i="24" s="1"/>
  <c r="V15" i="24" s="1"/>
  <c r="W9" i="24"/>
  <c r="W11" i="24" s="1"/>
  <c r="W13" i="24" s="1"/>
  <c r="W15" i="24" s="1"/>
  <c r="X9" i="24"/>
  <c r="X11" i="24" s="1"/>
  <c r="X13" i="24" s="1"/>
  <c r="X15" i="24" s="1"/>
  <c r="Y9" i="24"/>
  <c r="Y11" i="24" s="1"/>
  <c r="Y13" i="24" s="1"/>
  <c r="Y15" i="24" s="1"/>
  <c r="AA9" i="24"/>
  <c r="AA11" i="24" s="1"/>
  <c r="AA13" i="24" s="1"/>
  <c r="AA15" i="24" s="1"/>
</calcChain>
</file>

<file path=xl/sharedStrings.xml><?xml version="1.0" encoding="utf-8"?>
<sst xmlns="http://schemas.openxmlformats.org/spreadsheetml/2006/main" count="952" uniqueCount="247">
  <si>
    <t>Net interest income</t>
  </si>
  <si>
    <t>Net fee and commission income</t>
  </si>
  <si>
    <t>Value adjustments</t>
  </si>
  <si>
    <t>Other income</t>
  </si>
  <si>
    <t>Income from operating lease (net)</t>
  </si>
  <si>
    <t>Core income</t>
  </si>
  <si>
    <t>Core expenses</t>
  </si>
  <si>
    <t>Core profit before loan impairment charges</t>
  </si>
  <si>
    <t>Loan impairment charges</t>
  </si>
  <si>
    <t>Core profit</t>
  </si>
  <si>
    <t>Investment portfolio earnings</t>
  </si>
  <si>
    <t>Pre-tax profit</t>
  </si>
  <si>
    <t>Tax</t>
  </si>
  <si>
    <t xml:space="preserve">Loans and advances </t>
  </si>
  <si>
    <t>- of which mortgage loans</t>
  </si>
  <si>
    <t>- of which repo loans</t>
  </si>
  <si>
    <t>Bonds and shares, etc.</t>
  </si>
  <si>
    <t xml:space="preserve">Total assets </t>
  </si>
  <si>
    <t>Deposits</t>
  </si>
  <si>
    <t>- of which bank deposits</t>
  </si>
  <si>
    <t>Issued bonds at fair value</t>
  </si>
  <si>
    <t>Issued bonds at amortised cost</t>
  </si>
  <si>
    <t>Subordinated debt</t>
  </si>
  <si>
    <t>Holders of additional tier 1 capital</t>
  </si>
  <si>
    <t>Shareholders' equity</t>
  </si>
  <si>
    <t>Financial ratios and key figures</t>
  </si>
  <si>
    <t>Earnings per share  (DKK)*</t>
  </si>
  <si>
    <t>Expenses as a percentage of income</t>
  </si>
  <si>
    <t>Capital ratio (%)</t>
  </si>
  <si>
    <t>Common Equity Tier 1 capital ratio (CET1 %)</t>
  </si>
  <si>
    <t>Individual solvency requirement (%)</t>
  </si>
  <si>
    <t>Capital base (DKKbn)</t>
  </si>
  <si>
    <t>Weighted risk exposure (DKKbn)</t>
  </si>
  <si>
    <t>Share price at end of period (DKK)</t>
  </si>
  <si>
    <t>Book value per share (DKK)*</t>
  </si>
  <si>
    <t>Price/book value per share (DKK)*</t>
  </si>
  <si>
    <t>Q4 2016</t>
  </si>
  <si>
    <t>Q1 2017</t>
  </si>
  <si>
    <t>Q2 2017</t>
  </si>
  <si>
    <t>Q3 2017</t>
  </si>
  <si>
    <t>Q4 2017</t>
  </si>
  <si>
    <t>Disclaimer</t>
  </si>
  <si>
    <t>Securities trading and safe-custody services</t>
  </si>
  <si>
    <t>Money transfers and card payments</t>
  </si>
  <si>
    <t>Loan application fees</t>
  </si>
  <si>
    <t>Guarantee commission</t>
  </si>
  <si>
    <t>Other fees and commissions</t>
  </si>
  <si>
    <t>Total fee income</t>
  </si>
  <si>
    <t>Carrying amount</t>
  </si>
  <si>
    <t>Balance of loan impairments charges and provisions for guarantees</t>
  </si>
  <si>
    <t xml:space="preserve">Balance of discounts for acquired assets </t>
  </si>
  <si>
    <t>Gross carrying amount (incl. discounts)</t>
  </si>
  <si>
    <t>Carrying amount - loans and advances</t>
  </si>
  <si>
    <t>Carrying amount - guarantees</t>
  </si>
  <si>
    <t>Balance of impairment charges on non-performing exposures</t>
  </si>
  <si>
    <t xml:space="preserve"> -  loans and advances</t>
  </si>
  <si>
    <t xml:space="preserve"> -  guarantees</t>
  </si>
  <si>
    <t>Performing</t>
  </si>
  <si>
    <t xml:space="preserve">1) Balance of loan impairments charges and provisions for guarantees plus discounts in relation to non-performing gross carrying amount, incl. discounts
</t>
  </si>
  <si>
    <t xml:space="preserve">2) Non-performing carrying amount in relation to total carrying amount 
</t>
  </si>
  <si>
    <t>Summary of income statement (DKKm)</t>
  </si>
  <si>
    <t>Other net interest income</t>
  </si>
  <si>
    <t xml:space="preserve">Core profit </t>
  </si>
  <si>
    <t>Total assets</t>
  </si>
  <si>
    <t xml:space="preserve">Issued bonds </t>
  </si>
  <si>
    <t>Loans and advances</t>
  </si>
  <si>
    <t>Capital ratios (%)</t>
  </si>
  <si>
    <t>Capital ratio</t>
  </si>
  <si>
    <t>CET1</t>
  </si>
  <si>
    <t>Issued bonds</t>
  </si>
  <si>
    <t>Investment portfolio earnings (DKKm)</t>
  </si>
  <si>
    <t>Income</t>
  </si>
  <si>
    <t>Expenses</t>
  </si>
  <si>
    <t>Tier 2</t>
  </si>
  <si>
    <t>Q2 2016</t>
  </si>
  <si>
    <t>Q3 2016</t>
  </si>
  <si>
    <t>Q1 2016</t>
  </si>
  <si>
    <t>Q1 2018</t>
  </si>
  <si>
    <t>Net fee and commision income</t>
  </si>
  <si>
    <t xml:space="preserve">*Financial ratios are calculated as if AT1 capital is recognised as a liability </t>
  </si>
  <si>
    <t>Fee and commission expenses</t>
  </si>
  <si>
    <t>Summary of balance sheet, end of period (DKKm)</t>
  </si>
  <si>
    <t>Summary of balance sheet (DKKm)</t>
  </si>
  <si>
    <t xml:space="preserve">The Jyske Bank Group (DKKm) </t>
  </si>
  <si>
    <t xml:space="preserve">Banking (DKKm) </t>
  </si>
  <si>
    <t>Mortgage (DKKm)</t>
  </si>
  <si>
    <t>Group</t>
  </si>
  <si>
    <t xml:space="preserve">Mortgage Activities </t>
  </si>
  <si>
    <t>Leasing Activities</t>
  </si>
  <si>
    <t>Q2 2018</t>
  </si>
  <si>
    <t xml:space="preserve">Q2 2018 </t>
  </si>
  <si>
    <t xml:space="preserve">3) Non-performing carrying amount in relation to total gross carrying amount </t>
  </si>
  <si>
    <t xml:space="preserve"> </t>
  </si>
  <si>
    <t>Carrying amount of loans and guarantees</t>
  </si>
  <si>
    <t>Profit for the period</t>
  </si>
  <si>
    <t>Profit for the period, per share  (diluted) (DKK)*</t>
  </si>
  <si>
    <t>AT1</t>
  </si>
  <si>
    <t>Q3 2018</t>
  </si>
  <si>
    <t>Q4 2018</t>
  </si>
  <si>
    <t>Q1 2019</t>
  </si>
  <si>
    <t>Core profit and net profit for the period (DKKm)</t>
  </si>
  <si>
    <t>Q2 2019</t>
  </si>
  <si>
    <t>Q3 2019</t>
  </si>
  <si>
    <t>Number of full-time employees, end of period</t>
  </si>
  <si>
    <t>Q4 2019</t>
  </si>
  <si>
    <r>
      <t>Administration margin income, etc.</t>
    </r>
    <r>
      <rPr>
        <vertAlign val="superscript"/>
        <sz val="10"/>
        <color rgb="FF000000"/>
        <rFont val="Arial "/>
      </rPr>
      <t>1</t>
    </r>
  </si>
  <si>
    <r>
      <t>NPL Coverage ratio</t>
    </r>
    <r>
      <rPr>
        <vertAlign val="superscript"/>
        <sz val="9"/>
        <color theme="1"/>
        <rFont val="Arial"/>
        <family val="2"/>
      </rPr>
      <t>1</t>
    </r>
  </si>
  <si>
    <r>
      <t>NPL Level - net</t>
    </r>
    <r>
      <rPr>
        <vertAlign val="superscript"/>
        <sz val="9"/>
        <color theme="1"/>
        <rFont val="Arial"/>
        <family val="2"/>
      </rPr>
      <t>2</t>
    </r>
  </si>
  <si>
    <r>
      <t>NPL Level - gross</t>
    </r>
    <r>
      <rPr>
        <vertAlign val="superscript"/>
        <sz val="9"/>
        <color theme="1"/>
        <rFont val="Arial"/>
        <family val="2"/>
      </rPr>
      <t>3</t>
    </r>
  </si>
  <si>
    <r>
      <t>NPL Level</t>
    </r>
    <r>
      <rPr>
        <vertAlign val="superscript"/>
        <sz val="9"/>
        <color theme="1"/>
        <rFont val="Arial"/>
        <family val="2"/>
      </rPr>
      <t>2</t>
    </r>
  </si>
  <si>
    <t>Non-performing</t>
  </si>
  <si>
    <t xml:space="preserve">Non-performing </t>
  </si>
  <si>
    <t>Mortgage loans (nominal)</t>
  </si>
  <si>
    <t>Credit risk</t>
  </si>
  <si>
    <t>Market risk</t>
  </si>
  <si>
    <t>Operational risk</t>
  </si>
  <si>
    <t>Risk exposure amount (DKKm)</t>
  </si>
  <si>
    <t>Total</t>
  </si>
  <si>
    <t>Core expenses (DKKm)</t>
  </si>
  <si>
    <t>Staff costs</t>
  </si>
  <si>
    <t>IT costs</t>
  </si>
  <si>
    <t>Other operating expenses</t>
  </si>
  <si>
    <t>Rent etc.</t>
  </si>
  <si>
    <t>Amortisation, depreciation etc.</t>
  </si>
  <si>
    <t>REA</t>
  </si>
  <si>
    <t>- of which attributable to shareholders</t>
  </si>
  <si>
    <t>- of which attributable to holders of AT1 capital</t>
  </si>
  <si>
    <t>Share count (million)</t>
  </si>
  <si>
    <t>Issued shares (end of period)</t>
  </si>
  <si>
    <t>Outstanding shares (average)</t>
  </si>
  <si>
    <t>Outstanding shares (end of period)</t>
  </si>
  <si>
    <t>Own shares (end of period)</t>
  </si>
  <si>
    <t>Dividend</t>
  </si>
  <si>
    <t>Share repurchase programme</t>
  </si>
  <si>
    <t>Capital distribution by time of announcement (DKKm)</t>
  </si>
  <si>
    <t>Q1 2020</t>
  </si>
  <si>
    <t>Banking Activities</t>
  </si>
  <si>
    <t>Net Fee and Commission Income</t>
  </si>
  <si>
    <t>Capital</t>
  </si>
  <si>
    <t>Q2 2020</t>
  </si>
  <si>
    <t>Pre-tax profit as a pct. of average equity p.a.</t>
  </si>
  <si>
    <t>Net profit as a percentage of average equity* p.a.</t>
  </si>
  <si>
    <t>88*</t>
  </si>
  <si>
    <t>Q3 2020</t>
  </si>
  <si>
    <t>Net interest income (DKKm)</t>
  </si>
  <si>
    <t>Mortgage activities</t>
  </si>
  <si>
    <t>Banking activities</t>
  </si>
  <si>
    <t>Leasing activities</t>
  </si>
  <si>
    <t>Administration margin income, etc.</t>
  </si>
  <si>
    <t>Performance fees</t>
  </si>
  <si>
    <t>Mortgage fees</t>
  </si>
  <si>
    <t>Net fee and commision income (DKKm)</t>
  </si>
  <si>
    <t>- of which Nordjyske Bank position</t>
  </si>
  <si>
    <t>Other income (DKKm)</t>
  </si>
  <si>
    <t>Income on real property</t>
  </si>
  <si>
    <t>Profit on the sale of property, plant and equipment</t>
  </si>
  <si>
    <t xml:space="preserve">Dividends, etc. </t>
  </si>
  <si>
    <t>Profit on investments in associates and group enterprises</t>
  </si>
  <si>
    <t>- of which AT1 FX hedging*</t>
  </si>
  <si>
    <t>Strategic balance and risk management</t>
  </si>
  <si>
    <t>Other</t>
  </si>
  <si>
    <t>Currencies</t>
  </si>
  <si>
    <t>Balancing principle</t>
  </si>
  <si>
    <t>Note: 2018 figures are pro forma, i.e. adjusted for a new internal settlement model implemented from Q1 2019.</t>
  </si>
  <si>
    <t>* The effects from hedging of additional tier 1 capital instruments are offset by equivalent adjustments of shareholder's equity.</t>
  </si>
  <si>
    <t>Q4 2020</t>
  </si>
  <si>
    <t>Underlying</t>
  </si>
  <si>
    <t>CVA/DVA</t>
  </si>
  <si>
    <t>Net interest income by segment (DKKm)</t>
  </si>
  <si>
    <t>Value adjustments by segment (DKKm)</t>
  </si>
  <si>
    <t>- of which repo deposits and triparty deposits</t>
  </si>
  <si>
    <t>Net Interest Income</t>
  </si>
  <si>
    <t>Value Adjustments etc.</t>
  </si>
  <si>
    <t>Other Income</t>
  </si>
  <si>
    <t>Non-recurring items (DKKm)</t>
  </si>
  <si>
    <t>Non-recurring items</t>
  </si>
  <si>
    <t>2016 Q4: Under other income, an amount of DKK 36m relating to the sale of an owner-occupied property was recognised as income.</t>
  </si>
  <si>
    <t xml:space="preserve">2016 Q4: A positive one-off effect of DKK 52m was recognised under net interest income; this effect related to the changed management's estimate on actual contractual maturities under leasing activities. 
</t>
  </si>
  <si>
    <t xml:space="preserve">2016 Q3: A one-off expense of DKK 20m was recognised relating to the changed accrual of front-end fees. </t>
  </si>
  <si>
    <t>2017 Q1: DKK 110m was recognised as one-off expenses relating to write-offs of intangible assets and anniversary activities.</t>
  </si>
  <si>
    <t>2017 Q4: An amount of DKK 43m relating to income from the sale of an owner-occupied property in the second quarter of 2017 was deducted under other income. Instead the amount of DKK 43m was recognised under equity.</t>
  </si>
  <si>
    <t xml:space="preserve">2017 Q4: One-off net interest income of about DKK 100m due to the end to eased terms of interest. </t>
  </si>
  <si>
    <t>2017 Q2: An income of DKK 96m relating to the sale of an owner-occupied property.</t>
  </si>
  <si>
    <t>2018 Q1: One-off related to market maker commission of approx. DKK 13m.</t>
  </si>
  <si>
    <t>2018 Q1: The implementation of IFRS 9 and the Group's adjustment to these standards affected the profit for the period by DKK -407m.</t>
  </si>
  <si>
    <t>2018 Q2: Reversed provisions in the amount of DKK 96m for the Marrache court case in Gibraltar.</t>
  </si>
  <si>
    <t>2018 Q3: Non-recurring income of DKK 79m from value adjustments relating to early repayment of issued bonds and effects from the implementation of Murex.</t>
  </si>
  <si>
    <t>2018 Q4: One-off adjustments of employee-related provisions due to the significant decrease in the number of employees totalling DKK 65m.</t>
  </si>
  <si>
    <t>2019 Q4: Lower provisions for court cases and employee-related provisions accounted for approx. half of DKK 114m. The remaining part was due to Bankdata's participation in the development of a new digital relationship bank (compensating for expenses booked in Q1-Q3 2019).</t>
  </si>
  <si>
    <t>2020 Q1: The completion of the sale of Jyske Bank (Gibraltar) resulted in a one-off expense of DKK 78m.</t>
  </si>
  <si>
    <t>2020 Q2: The one-off expense related to the sale of Jyske Bank (Gibraltar) was reduced by DKK 3m to DKK 75m.</t>
  </si>
  <si>
    <t>Overview of disclosed non-recurring items and other extraordinary items</t>
  </si>
  <si>
    <t>2019 Q2: An income of DKK 46m was recognised relating to the sale of a property in Copenhagen. DKK 36m of the gain was recognised as income under other income. The remaining DKK 10m was recognised as income under value adjustments.</t>
  </si>
  <si>
    <t>2018 Q3: Five properties in the Copenhagen area were sold, resulting in a gain of DKK 100m, which amount was recognised under other income.</t>
  </si>
  <si>
    <t>2018 Q2: The sale of the owner-occupied property, Klampenborgvej 205, resulted in a gain of DKK 185m under other income.</t>
  </si>
  <si>
    <t>2016 Q2: The sale of the card company VISA Europe generated an income of DKK 65m, of which DKK 40m had a positive effect on value adjustments and DKK 25m related to fees from payment services.</t>
  </si>
  <si>
    <t>Capital distribution (DKKm)</t>
  </si>
  <si>
    <t>Share repurchases conducted</t>
  </si>
  <si>
    <t>Dividend paid out</t>
  </si>
  <si>
    <t>2020 Q4: Lower provisions for court cases partly counteracted by higher employee-related provisions.</t>
  </si>
  <si>
    <t>2020 Q4: DKK 46m from accruing paid commissions under leasing activities with effect from 1 January 2020.</t>
  </si>
  <si>
    <t>Assets under management (DKKbn)</t>
  </si>
  <si>
    <t>Assets under management</t>
  </si>
  <si>
    <t>Table of contents</t>
  </si>
  <si>
    <t>2020 Q4: A negative one-off booked under other net interest income under leasing activities, and net interest income from lending under leasing activities impacted negatively by accruing paid commissions with effect from 1 January 2020. The effects total DKK -19m split approx. equally.</t>
  </si>
  <si>
    <t>Q1 2021</t>
  </si>
  <si>
    <t>Interest income from lending (excl. repo), etc.</t>
  </si>
  <si>
    <t>Interest income from deposits (excl. repo, triparty)</t>
  </si>
  <si>
    <t>Other interest income</t>
  </si>
  <si>
    <t>Interest income from bank lending (excl. repo)</t>
  </si>
  <si>
    <t>Interest income from bank deposits (excl. repo, triparty)</t>
  </si>
  <si>
    <t>Interest income from lending</t>
  </si>
  <si>
    <t>Interest income from deposits</t>
  </si>
  <si>
    <t>2017 Q2: DKK 105m as provisions related to the court case in Gibraltar, and DKK 22m as severance costs following the organisational adjustment announced in early May 2017.</t>
  </si>
  <si>
    <t>Q2 2021</t>
  </si>
  <si>
    <t>Net fee and commission income²</t>
  </si>
  <si>
    <r>
      <t>Net fee and commission income</t>
    </r>
    <r>
      <rPr>
        <sz val="9"/>
        <rFont val="Arial"/>
        <family val="2"/>
      </rPr>
      <t>¹</t>
    </r>
  </si>
  <si>
    <r>
      <t>Internal distribution fees</t>
    </r>
    <r>
      <rPr>
        <sz val="9"/>
        <rFont val="Arial"/>
        <family val="2"/>
      </rPr>
      <t>²</t>
    </r>
  </si>
  <si>
    <r>
      <t>Internal distribution fees</t>
    </r>
    <r>
      <rPr>
        <sz val="9"/>
        <rFont val="Arial"/>
        <family val="2"/>
      </rPr>
      <t>¹</t>
    </r>
  </si>
  <si>
    <t>Income from operating lease (net, DKKm)</t>
  </si>
  <si>
    <t>Depreciation and amortisation</t>
  </si>
  <si>
    <t>Income from operating lease</t>
  </si>
  <si>
    <t>Sector shares*</t>
  </si>
  <si>
    <t>* Please note that value adjustments of sector shares should be seen in conjunction with dividends, etc. under Other Income.</t>
  </si>
  <si>
    <r>
      <t xml:space="preserve">1 </t>
    </r>
    <r>
      <rPr>
        <sz val="8"/>
        <color theme="1"/>
        <rFont val="Arial "/>
      </rPr>
      <t>Administration margin income, etc. covers contribution income as well as interest rate margin on jointly funded loans.</t>
    </r>
  </si>
  <si>
    <r>
      <rPr>
        <sz val="8"/>
        <color theme="1"/>
        <rFont val="Arial"/>
        <family val="2"/>
      </rPr>
      <t>¹</t>
    </r>
    <r>
      <rPr>
        <sz val="8"/>
        <color theme="1"/>
        <rFont val="Arial "/>
      </rPr>
      <t xml:space="preserve"> Distribution fees relating to mortgage loans, etc. received from Jyske Realkredit (Mortgage Activities). Following implementation of the current internal settlement model in Q1 2019, net fee and commission income excludes distribution fees received.</t>
    </r>
  </si>
  <si>
    <r>
      <rPr>
        <sz val="8"/>
        <color theme="1"/>
        <rFont val="Arial"/>
        <family val="2"/>
      </rPr>
      <t>²</t>
    </r>
    <r>
      <rPr>
        <sz val="8"/>
        <color theme="1"/>
        <rFont val="Arial "/>
      </rPr>
      <t xml:space="preserve"> Distribution fees relating to mortgage loans, etc. paid to Jyske Bank (Banking Activities). Following implementation of the current internal settlement model in Q1 2019, net fee and commission income excludes distribution fees paid.</t>
    </r>
  </si>
  <si>
    <t>2021 Q2: DKK 33m relating to income from the sale of properties.</t>
  </si>
  <si>
    <t>Q3 2021</t>
  </si>
  <si>
    <t>Q4 2021</t>
  </si>
  <si>
    <t>Q1 2022</t>
  </si>
  <si>
    <t>2021 Q4: Extra costs of DKK 165m from recognising as an expense remaining activated costs for a capital market programme, which was finalised in 2021. Additionally, lower employee-related provisions offset higher provisions for court cases.</t>
  </si>
  <si>
    <t>0*</t>
  </si>
  <si>
    <t>2021 Q4: *Please note that DKK 18m was booked under fee expenses under leasing activities, as the benefit from a green tax reform was passed on to customers. The negative effect on fee expenses was offset by a corresponding tax benefit.</t>
  </si>
  <si>
    <t>Q2 2022</t>
  </si>
  <si>
    <t>2022 Q1: DKK 7m positive one-off booked as net interest income from lending under leasing activities.</t>
  </si>
  <si>
    <t>2022 Q1: DKK 30m early redemption fee booked as other net fee and commission income.</t>
  </si>
  <si>
    <t>2022 Q1: DKK 40m positive one-off related to associated company booked under other income.</t>
  </si>
  <si>
    <t>- of which mortgage-like bank loans</t>
  </si>
  <si>
    <t>- of which bank loans</t>
  </si>
  <si>
    <t>- of which repo and triparty deposits</t>
  </si>
  <si>
    <t>Q3 2022</t>
  </si>
  <si>
    <t>* DKK 500m announced, but share repurchase programme brought to an end at DKK 88m due to COVID-19 outbreak, cf. corporate announcement no. 25/2020.</t>
  </si>
  <si>
    <t>2022 Q2: DKK 11m one-off booked under other operating expenses related to the acquisition of Svenska Handelsbanken's activities in Denmark.</t>
  </si>
  <si>
    <t>Mortgage loans (fair value)</t>
  </si>
  <si>
    <t>Management's estimate</t>
  </si>
  <si>
    <t>Credit Quality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</si>
</sst>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 #,##0.00_-;_-* &quot;-&quot;??_-;_-@_-"/>
    <numFmt numFmtId="164" formatCode="_ &quot;kr.&quot;\ * #,##0.00_ ;_ &quot;kr.&quot;\ * \-#,##0.00_ ;_ &quot;kr.&quot;\ * &quot;-&quot;??_ ;_ @_ "/>
    <numFmt numFmtId="165" formatCode="_ * #,##0_ ;_ * \-#,##0_ ;_ * &quot;-&quot;??_ ;_ @_ "/>
    <numFmt numFmtId="166" formatCode="0.0%"/>
    <numFmt numFmtId="167" formatCode="0.0"/>
    <numFmt numFmtId="168" formatCode="_-* #,##0_-;\-* #,##0_-;_-* &quot;-&quot;??_-;_-@_-"/>
    <numFmt numFmtId="169" formatCode="#,##0.0"/>
    <numFmt numFmtId="170" formatCode="#,##0.000"/>
    <numFmt numFmtId="171" formatCode="#,##0.0000000"/>
    <numFmt numFmtId="172" formatCode="#,##0;\-#,##0;&quot;-&quot;;_@"/>
    <numFmt numFmtId="173" formatCode="_ * #,##0_ ;_ * \-#,##0_ ;&quot;-&quot;\ ;_ @_ "/>
  </numFmts>
  <fonts count="60">
    <font>
      <sz val="11"/>
      <color theme="1"/>
      <name val="Calibri"/>
      <family val="2"/>
      <scheme val="minor"/>
    </font>
    <font>
      <sz val="9"/>
      <color theme="1"/>
      <name val="Arial"/>
      <family val="2"/>
    </font>
    <font>
      <sz val="9"/>
      <color theme="1"/>
      <name val="Arial"/>
      <family val="2"/>
    </font>
    <font>
      <sz val="9"/>
      <color theme="1"/>
      <name val="Arial"/>
      <family val="2"/>
    </font>
    <font>
      <sz val="9"/>
      <color theme="1"/>
      <name val="Arial"/>
      <family val="2"/>
    </font>
    <font>
      <sz val="9"/>
      <color theme="1"/>
      <name val="Arial"/>
      <family val="2"/>
    </font>
    <font>
      <sz val="9"/>
      <color theme="1"/>
      <name val="Arial"/>
      <family val="2"/>
    </font>
    <font>
      <sz val="9"/>
      <color theme="1"/>
      <name val="Arial"/>
      <family val="2"/>
    </font>
    <font>
      <sz val="11"/>
      <color theme="1"/>
      <name val="Calibri"/>
      <family val="2"/>
      <scheme val="minor"/>
    </font>
    <font>
      <sz val="16"/>
      <name val="Calibri"/>
      <family val="2"/>
      <scheme val="minor"/>
    </font>
    <font>
      <sz val="12"/>
      <name val="Calibri"/>
      <family val="2"/>
      <scheme val="minor"/>
    </font>
    <font>
      <sz val="12"/>
      <name val="Arial"/>
      <family val="2"/>
    </font>
    <font>
      <sz val="16"/>
      <name val="Arial"/>
      <family val="2"/>
    </font>
    <font>
      <b/>
      <sz val="9"/>
      <color theme="0"/>
      <name val="Arial"/>
      <family val="2"/>
    </font>
    <font>
      <b/>
      <sz val="9"/>
      <color theme="1"/>
      <name val="Arial"/>
      <family val="2"/>
    </font>
    <font>
      <sz val="9"/>
      <color theme="0"/>
      <name val="Arial"/>
      <family val="2"/>
    </font>
    <font>
      <b/>
      <sz val="11"/>
      <color theme="0"/>
      <name val="Arial"/>
      <family val="2"/>
    </font>
    <font>
      <sz val="11"/>
      <color theme="0"/>
      <name val="Arial"/>
      <family val="2"/>
    </font>
    <font>
      <sz val="22"/>
      <color theme="0"/>
      <name val="Arial"/>
      <family val="2"/>
    </font>
    <font>
      <sz val="11"/>
      <color theme="1"/>
      <name val="Arial"/>
      <family val="2"/>
    </font>
    <font>
      <b/>
      <sz val="11"/>
      <color rgb="FFFFFFFF"/>
      <name val="Arial"/>
      <family val="2"/>
    </font>
    <font>
      <sz val="11"/>
      <color rgb="FFFFFFFF"/>
      <name val="Arial"/>
      <family val="2"/>
    </font>
    <font>
      <b/>
      <sz val="9"/>
      <color rgb="FFFFFFFF"/>
      <name val="Arial"/>
      <family val="2"/>
    </font>
    <font>
      <sz val="9"/>
      <color rgb="FF000000"/>
      <name val="Arial"/>
      <family val="2"/>
    </font>
    <font>
      <b/>
      <sz val="9"/>
      <color rgb="FF000000"/>
      <name val="Arial"/>
      <family val="2"/>
    </font>
    <font>
      <b/>
      <sz val="11"/>
      <color rgb="FFFFFFFF"/>
      <name val="Arial "/>
    </font>
    <font>
      <b/>
      <sz val="9"/>
      <color rgb="FFFFFFFF"/>
      <name val="Arial "/>
    </font>
    <font>
      <sz val="11"/>
      <color rgb="FFFFFFFF"/>
      <name val="Arial "/>
    </font>
    <font>
      <sz val="11"/>
      <color theme="1"/>
      <name val="Arial "/>
    </font>
    <font>
      <b/>
      <sz val="9"/>
      <color rgb="FF000000"/>
      <name val="Arial "/>
    </font>
    <font>
      <sz val="9"/>
      <color rgb="FF000000"/>
      <name val="Arial "/>
    </font>
    <font>
      <sz val="9"/>
      <color theme="1"/>
      <name val="Arial "/>
    </font>
    <font>
      <b/>
      <sz val="9"/>
      <color theme="1"/>
      <name val="Arial "/>
    </font>
    <font>
      <sz val="10"/>
      <color theme="1"/>
      <name val="Arial "/>
    </font>
    <font>
      <vertAlign val="superscript"/>
      <sz val="10"/>
      <color rgb="FF000000"/>
      <name val="Arial "/>
    </font>
    <font>
      <vertAlign val="superscript"/>
      <sz val="10"/>
      <color theme="1"/>
      <name val="Arial "/>
    </font>
    <font>
      <vertAlign val="superscript"/>
      <sz val="9"/>
      <color rgb="FF1F497D"/>
      <name val="Arial "/>
    </font>
    <font>
      <b/>
      <sz val="9"/>
      <color rgb="FFF2F2F2"/>
      <name val="Arial"/>
      <family val="2"/>
    </font>
    <font>
      <sz val="9"/>
      <name val="Arial"/>
      <family val="2"/>
    </font>
    <font>
      <b/>
      <sz val="9"/>
      <name val="Arial"/>
      <family val="2"/>
    </font>
    <font>
      <b/>
      <i/>
      <sz val="9"/>
      <color theme="1"/>
      <name val="Arial"/>
      <family val="2"/>
    </font>
    <font>
      <vertAlign val="superscript"/>
      <sz val="9"/>
      <color theme="1"/>
      <name val="Arial"/>
      <family val="2"/>
    </font>
    <font>
      <sz val="8"/>
      <color theme="1"/>
      <name val="Arial"/>
      <family val="2"/>
    </font>
    <font>
      <b/>
      <sz val="9"/>
      <color rgb="FF0070C0"/>
      <name val="Arial"/>
      <family val="2"/>
    </font>
    <font>
      <i/>
      <sz val="11"/>
      <color theme="1"/>
      <name val="Arial"/>
      <family val="2"/>
    </font>
    <font>
      <b/>
      <sz val="9"/>
      <name val="Arial "/>
    </font>
    <font>
      <sz val="9"/>
      <name val="Arial "/>
    </font>
    <font>
      <sz val="11"/>
      <color theme="8"/>
      <name val="Arial "/>
    </font>
    <font>
      <b/>
      <sz val="11"/>
      <color rgb="FF0000FF"/>
      <name val="Arial "/>
    </font>
    <font>
      <b/>
      <sz val="11"/>
      <name val="Arial "/>
    </font>
    <font>
      <sz val="11"/>
      <name val="Arial "/>
    </font>
    <font>
      <b/>
      <sz val="11"/>
      <color theme="0"/>
      <name val="Arial "/>
    </font>
    <font>
      <sz val="9"/>
      <color theme="8"/>
      <name val="Arial"/>
      <family val="2"/>
    </font>
    <font>
      <sz val="9"/>
      <color theme="1"/>
      <name val="Arial "/>
      <family val="2"/>
    </font>
    <font>
      <sz val="11"/>
      <color theme="1"/>
      <name val="Calibri"/>
      <family val="2"/>
    </font>
    <font>
      <sz val="8"/>
      <color theme="1"/>
      <name val="Arial "/>
      <family val="2"/>
    </font>
    <font>
      <sz val="8"/>
      <color theme="1"/>
      <name val="Arial "/>
    </font>
    <font>
      <vertAlign val="superscript"/>
      <sz val="8"/>
      <color theme="1"/>
      <name val="Arial "/>
    </font>
    <font>
      <sz val="11"/>
      <name val="Arial"/>
      <family val="2"/>
    </font>
    <font>
      <sz val="16"/>
      <color rgb="FF005231"/>
      <name val="Arial"/>
      <family val="2"/>
    </font>
  </fonts>
  <fills count="11">
    <fill>
      <patternFill patternType="none"/>
    </fill>
    <fill>
      <patternFill patternType="gray125"/>
    </fill>
    <fill>
      <patternFill patternType="solid">
        <fgColor theme="0"/>
        <bgColor indexed="64"/>
      </patternFill>
    </fill>
    <fill>
      <patternFill patternType="solid">
        <fgColor rgb="FF005231"/>
        <bgColor indexed="64"/>
      </patternFill>
    </fill>
    <fill>
      <patternFill patternType="solid">
        <fgColor rgb="FFF7F5EF"/>
        <bgColor indexed="64"/>
      </patternFill>
    </fill>
    <fill>
      <patternFill patternType="solid">
        <fgColor theme="4"/>
        <bgColor indexed="64"/>
      </patternFill>
    </fill>
    <fill>
      <patternFill patternType="solid">
        <fgColor theme="0"/>
        <bgColor rgb="FF000000"/>
      </patternFill>
    </fill>
    <fill>
      <patternFill patternType="solid">
        <fgColor theme="4"/>
        <bgColor rgb="FF000000"/>
      </patternFill>
    </fill>
    <fill>
      <patternFill patternType="solid">
        <fgColor rgb="FFF7F5EF"/>
        <bgColor rgb="FF000000"/>
      </patternFill>
    </fill>
    <fill>
      <patternFill patternType="solid">
        <fgColor indexed="65"/>
        <bgColor rgb="FF000000"/>
      </patternFill>
    </fill>
    <fill>
      <patternFill patternType="solid">
        <fgColor rgb="FFFFFFFF"/>
        <bgColor rgb="FF000000"/>
      </patternFill>
    </fill>
  </fills>
  <borders count="8">
    <border>
      <left/>
      <right/>
      <top/>
      <bottom/>
      <diagonal/>
    </border>
    <border>
      <left/>
      <right/>
      <top/>
      <bottom style="medium">
        <color rgb="FFD2E4CE"/>
      </bottom>
      <diagonal/>
    </border>
    <border>
      <left/>
      <right/>
      <top style="medium">
        <color rgb="FFD2E4CE"/>
      </top>
      <bottom/>
      <diagonal/>
    </border>
    <border>
      <left/>
      <right/>
      <top/>
      <bottom style="thin">
        <color rgb="FFD2E4CE"/>
      </bottom>
      <diagonal/>
    </border>
    <border>
      <left/>
      <right/>
      <top style="thin">
        <color rgb="FFD2E4CE"/>
      </top>
      <bottom style="medium">
        <color rgb="FFD2E4CE"/>
      </bottom>
      <diagonal/>
    </border>
    <border>
      <left/>
      <right/>
      <top style="thin">
        <color rgb="FFD2E4CE"/>
      </top>
      <bottom style="thin">
        <color rgb="FFD2E4CE"/>
      </bottom>
      <diagonal/>
    </border>
    <border>
      <left/>
      <right/>
      <top style="thin">
        <color theme="7"/>
      </top>
      <bottom style="thin">
        <color theme="7"/>
      </bottom>
      <diagonal/>
    </border>
    <border>
      <left/>
      <right/>
      <top style="medium">
        <color rgb="FFD2E4CE"/>
      </top>
      <bottom style="medium">
        <color rgb="FFD2E4CE"/>
      </bottom>
      <diagonal/>
    </border>
  </borders>
  <cellStyleXfs count="5">
    <xf numFmtId="0" fontId="0" fillId="0" borderId="0"/>
    <xf numFmtId="43"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cellStyleXfs>
  <cellXfs count="401">
    <xf numFmtId="0" fontId="0" fillId="0" borderId="0" xfId="0"/>
    <xf numFmtId="0" fontId="9" fillId="0" borderId="0" xfId="0" applyFont="1" applyFill="1"/>
    <xf numFmtId="0" fontId="10" fillId="0" borderId="0" xfId="0" applyFont="1" applyFill="1"/>
    <xf numFmtId="0" fontId="11" fillId="0" borderId="0" xfId="0" applyFont="1" applyFill="1"/>
    <xf numFmtId="0" fontId="12" fillId="0" borderId="0" xfId="0" applyFont="1" applyFill="1"/>
    <xf numFmtId="0" fontId="16" fillId="5" borderId="0" xfId="0" applyFont="1" applyFill="1" applyAlignment="1">
      <alignment vertical="center"/>
    </xf>
    <xf numFmtId="0" fontId="17" fillId="5" borderId="0" xfId="0" applyFont="1" applyFill="1" applyAlignment="1"/>
    <xf numFmtId="0" fontId="17" fillId="5" borderId="0" xfId="0" applyFont="1" applyFill="1" applyAlignment="1">
      <alignment vertical="center"/>
    </xf>
    <xf numFmtId="0" fontId="18" fillId="5" borderId="0" xfId="0" applyFont="1" applyFill="1" applyAlignment="1">
      <alignment horizontal="left" vertical="center"/>
    </xf>
    <xf numFmtId="0" fontId="19" fillId="2" borderId="0" xfId="0" applyFont="1" applyFill="1"/>
    <xf numFmtId="0" fontId="20" fillId="3" borderId="0" xfId="0" applyFont="1" applyFill="1" applyAlignment="1">
      <alignment vertical="center"/>
    </xf>
    <xf numFmtId="0" fontId="21" fillId="3" borderId="0" xfId="0" applyFont="1" applyFill="1" applyAlignment="1">
      <alignment vertical="center"/>
    </xf>
    <xf numFmtId="0" fontId="22" fillId="3" borderId="0" xfId="0" applyFont="1" applyFill="1" applyAlignment="1">
      <alignment vertical="center" wrapText="1"/>
    </xf>
    <xf numFmtId="3" fontId="19" fillId="2" borderId="0" xfId="0" applyNumberFormat="1" applyFont="1" applyFill="1"/>
    <xf numFmtId="0" fontId="22" fillId="2" borderId="0" xfId="0" applyFont="1" applyFill="1" applyAlignment="1">
      <alignment vertical="center" wrapText="1"/>
    </xf>
    <xf numFmtId="0" fontId="23" fillId="2" borderId="0" xfId="0" applyFont="1" applyFill="1" applyAlignment="1">
      <alignment vertical="center" wrapText="1"/>
    </xf>
    <xf numFmtId="0" fontId="24" fillId="4" borderId="0" xfId="0" applyFont="1" applyFill="1" applyAlignment="1">
      <alignment horizontal="right" vertical="center" wrapText="1"/>
    </xf>
    <xf numFmtId="0" fontId="24" fillId="2" borderId="0" xfId="0" applyFont="1" applyFill="1" applyAlignment="1">
      <alignment horizontal="right" vertical="center" wrapText="1"/>
    </xf>
    <xf numFmtId="3" fontId="7" fillId="4" borderId="0" xfId="0" applyNumberFormat="1" applyFont="1" applyFill="1" applyAlignment="1">
      <alignment horizontal="right" vertical="center"/>
    </xf>
    <xf numFmtId="3" fontId="7" fillId="2" borderId="0" xfId="0" applyNumberFormat="1" applyFont="1" applyFill="1" applyAlignment="1">
      <alignment horizontal="right" vertical="center"/>
    </xf>
    <xf numFmtId="0" fontId="7" fillId="4" borderId="0" xfId="0" applyFont="1" applyFill="1" applyAlignment="1">
      <alignment horizontal="right" vertical="center"/>
    </xf>
    <xf numFmtId="0" fontId="7" fillId="2" borderId="0" xfId="0" applyFont="1" applyFill="1" applyAlignment="1">
      <alignment horizontal="right" vertical="center"/>
    </xf>
    <xf numFmtId="0" fontId="23" fillId="2" borderId="1" xfId="0" applyFont="1" applyFill="1" applyBorder="1" applyAlignment="1">
      <alignment vertical="center" wrapText="1"/>
    </xf>
    <xf numFmtId="0" fontId="7" fillId="4" borderId="1" xfId="0" applyFont="1" applyFill="1" applyBorder="1" applyAlignment="1">
      <alignment horizontal="right" vertical="center"/>
    </xf>
    <xf numFmtId="0" fontId="7" fillId="2" borderId="1" xfId="0" applyFont="1" applyFill="1" applyBorder="1" applyAlignment="1">
      <alignment horizontal="right" vertical="center"/>
    </xf>
    <xf numFmtId="0" fontId="24" fillId="2" borderId="0" xfId="0" applyFont="1" applyFill="1" applyAlignment="1">
      <alignment vertical="center" wrapText="1"/>
    </xf>
    <xf numFmtId="3" fontId="14" fillId="4" borderId="0" xfId="0" applyNumberFormat="1" applyFont="1" applyFill="1" applyAlignment="1">
      <alignment horizontal="right" vertical="center"/>
    </xf>
    <xf numFmtId="3" fontId="14" fillId="2" borderId="0" xfId="0" applyNumberFormat="1" applyFont="1" applyFill="1" applyAlignment="1">
      <alignment horizontal="right" vertical="center"/>
    </xf>
    <xf numFmtId="3" fontId="7" fillId="4" borderId="1" xfId="0" applyNumberFormat="1" applyFont="1" applyFill="1" applyBorder="1" applyAlignment="1">
      <alignment horizontal="right" vertical="center"/>
    </xf>
    <xf numFmtId="3" fontId="7" fillId="2" borderId="1" xfId="0" applyNumberFormat="1" applyFont="1" applyFill="1" applyBorder="1" applyAlignment="1">
      <alignment horizontal="right" vertical="center"/>
    </xf>
    <xf numFmtId="3" fontId="14" fillId="4" borderId="0" xfId="0" applyNumberFormat="1" applyFont="1" applyFill="1" applyAlignment="1">
      <alignment horizontal="right" vertical="center" wrapText="1"/>
    </xf>
    <xf numFmtId="3" fontId="14" fillId="2" borderId="0" xfId="0" applyNumberFormat="1" applyFont="1" applyFill="1" applyAlignment="1">
      <alignment horizontal="right" vertical="center" wrapText="1"/>
    </xf>
    <xf numFmtId="0" fontId="7" fillId="4" borderId="1" xfId="0" applyFont="1" applyFill="1" applyBorder="1" applyAlignment="1">
      <alignment horizontal="right" vertical="center" wrapText="1"/>
    </xf>
    <xf numFmtId="0" fontId="7" fillId="2" borderId="1" xfId="0" applyFont="1" applyFill="1" applyBorder="1" applyAlignment="1">
      <alignment horizontal="right" vertical="center" wrapText="1"/>
    </xf>
    <xf numFmtId="0" fontId="24" fillId="2" borderId="1" xfId="0" applyFont="1" applyFill="1" applyBorder="1" applyAlignment="1">
      <alignment vertical="center" wrapText="1"/>
    </xf>
    <xf numFmtId="3" fontId="14" fillId="4" borderId="1" xfId="0" applyNumberFormat="1" applyFont="1" applyFill="1" applyBorder="1" applyAlignment="1">
      <alignment horizontal="right" vertical="center" wrapText="1"/>
    </xf>
    <xf numFmtId="3" fontId="14" fillId="2" borderId="1" xfId="0" applyNumberFormat="1" applyFont="1" applyFill="1" applyBorder="1" applyAlignment="1">
      <alignment horizontal="right" vertical="center" wrapText="1"/>
    </xf>
    <xf numFmtId="3" fontId="24" fillId="2" borderId="0" xfId="0" applyNumberFormat="1" applyFont="1" applyFill="1" applyBorder="1" applyAlignment="1">
      <alignment vertical="center" wrapText="1"/>
    </xf>
    <xf numFmtId="164" fontId="14" fillId="2" borderId="0" xfId="3" applyFont="1" applyFill="1" applyBorder="1" applyAlignment="1">
      <alignment horizontal="right" vertical="center" wrapText="1"/>
    </xf>
    <xf numFmtId="0" fontId="24" fillId="2" borderId="0" xfId="0" applyFont="1" applyFill="1" applyBorder="1" applyAlignment="1">
      <alignment horizontal="right" vertical="center"/>
    </xf>
    <xf numFmtId="0" fontId="20" fillId="3" borderId="0" xfId="0" applyFont="1" applyFill="1" applyBorder="1" applyAlignment="1">
      <alignment vertical="center"/>
    </xf>
    <xf numFmtId="0" fontId="19" fillId="5" borderId="0" xfId="0" applyFont="1" applyFill="1"/>
    <xf numFmtId="0" fontId="20" fillId="2" borderId="0" xfId="0" applyFont="1" applyFill="1" applyBorder="1" applyAlignment="1">
      <alignment horizontal="left" vertical="center" wrapText="1"/>
    </xf>
    <xf numFmtId="0" fontId="22" fillId="2" borderId="0" xfId="0" applyFont="1" applyFill="1" applyBorder="1" applyAlignment="1">
      <alignment horizontal="left" vertical="center" wrapText="1"/>
    </xf>
    <xf numFmtId="0" fontId="24" fillId="2" borderId="0" xfId="0" applyFont="1" applyFill="1" applyAlignment="1">
      <alignment horizontal="right" vertical="center"/>
    </xf>
    <xf numFmtId="168" fontId="7" fillId="4" borderId="0" xfId="1" applyNumberFormat="1" applyFont="1" applyFill="1" applyAlignment="1">
      <alignment horizontal="right" vertical="center"/>
    </xf>
    <xf numFmtId="168" fontId="7" fillId="2" borderId="0" xfId="1" applyNumberFormat="1" applyFont="1" applyFill="1" applyAlignment="1">
      <alignment horizontal="right" vertical="center"/>
    </xf>
    <xf numFmtId="168" fontId="23" fillId="2" borderId="0" xfId="1" applyNumberFormat="1" applyFont="1" applyFill="1" applyBorder="1" applyAlignment="1">
      <alignment horizontal="right" vertical="center"/>
    </xf>
    <xf numFmtId="168" fontId="7" fillId="4" borderId="1" xfId="1" applyNumberFormat="1" applyFont="1" applyFill="1" applyBorder="1" applyAlignment="1">
      <alignment horizontal="right" vertical="center"/>
    </xf>
    <xf numFmtId="168" fontId="7" fillId="2" borderId="1" xfId="1" applyNumberFormat="1" applyFont="1" applyFill="1" applyBorder="1" applyAlignment="1">
      <alignment horizontal="right" vertical="center"/>
    </xf>
    <xf numFmtId="168" fontId="23" fillId="2" borderId="1" xfId="1" applyNumberFormat="1" applyFont="1" applyFill="1" applyBorder="1" applyAlignment="1">
      <alignment horizontal="right" vertical="center"/>
    </xf>
    <xf numFmtId="43" fontId="23" fillId="2" borderId="0" xfId="0" applyNumberFormat="1" applyFont="1" applyFill="1" applyAlignment="1">
      <alignment vertical="center" wrapText="1"/>
    </xf>
    <xf numFmtId="0" fontId="19" fillId="2" borderId="0" xfId="0" applyFont="1" applyFill="1" applyBorder="1"/>
    <xf numFmtId="0" fontId="22" fillId="3" borderId="0" xfId="0" applyFont="1" applyFill="1" applyBorder="1" applyAlignment="1">
      <alignment horizontal="right" vertical="center"/>
    </xf>
    <xf numFmtId="167" fontId="7" fillId="4" borderId="0" xfId="0" applyNumberFormat="1" applyFont="1" applyFill="1" applyAlignment="1">
      <alignment horizontal="right" vertical="center" wrapText="1"/>
    </xf>
    <xf numFmtId="167" fontId="7" fillId="2" borderId="0" xfId="0" applyNumberFormat="1" applyFont="1" applyFill="1" applyAlignment="1">
      <alignment horizontal="right" vertical="center" wrapText="1"/>
    </xf>
    <xf numFmtId="167" fontId="7" fillId="2" borderId="0" xfId="0" applyNumberFormat="1" applyFont="1" applyFill="1" applyBorder="1" applyAlignment="1">
      <alignment horizontal="right" vertical="center" wrapText="1"/>
    </xf>
    <xf numFmtId="167" fontId="7" fillId="0" borderId="0" xfId="0" applyNumberFormat="1" applyFont="1" applyFill="1" applyAlignment="1">
      <alignment horizontal="right" vertical="center" wrapText="1"/>
    </xf>
    <xf numFmtId="0" fontId="7" fillId="4" borderId="0" xfId="0" applyFont="1" applyFill="1" applyAlignment="1">
      <alignment horizontal="right" vertical="center" wrapText="1"/>
    </xf>
    <xf numFmtId="0" fontId="7" fillId="2" borderId="0" xfId="0" applyFont="1" applyFill="1" applyAlignment="1">
      <alignment horizontal="right" vertical="center" wrapText="1"/>
    </xf>
    <xf numFmtId="0" fontId="7" fillId="2" borderId="0" xfId="0" applyFont="1" applyFill="1" applyBorder="1" applyAlignment="1">
      <alignment horizontal="right" vertical="center" wrapText="1"/>
    </xf>
    <xf numFmtId="4" fontId="7" fillId="4" borderId="0" xfId="0" applyNumberFormat="1" applyFont="1" applyFill="1" applyAlignment="1">
      <alignment horizontal="right" vertical="center" wrapText="1"/>
    </xf>
    <xf numFmtId="4" fontId="7" fillId="2" borderId="0" xfId="0" applyNumberFormat="1" applyFont="1" applyFill="1" applyAlignment="1">
      <alignment horizontal="right" vertical="center" wrapText="1"/>
    </xf>
    <xf numFmtId="4" fontId="7" fillId="2" borderId="0" xfId="0" applyNumberFormat="1" applyFont="1" applyFill="1" applyBorder="1" applyAlignment="1">
      <alignment horizontal="right" vertical="center" wrapText="1"/>
    </xf>
    <xf numFmtId="3" fontId="7" fillId="4" borderId="1" xfId="0" applyNumberFormat="1" applyFont="1" applyFill="1" applyBorder="1" applyAlignment="1">
      <alignment horizontal="right" vertical="center" wrapText="1"/>
    </xf>
    <xf numFmtId="3" fontId="7" fillId="2" borderId="1" xfId="0" applyNumberFormat="1" applyFont="1" applyFill="1" applyBorder="1" applyAlignment="1">
      <alignment horizontal="right" vertical="center" wrapText="1"/>
    </xf>
    <xf numFmtId="0" fontId="7" fillId="2" borderId="2" xfId="0" applyFont="1" applyFill="1" applyBorder="1" applyAlignment="1">
      <alignment vertical="center"/>
    </xf>
    <xf numFmtId="0" fontId="7" fillId="2" borderId="0" xfId="0" applyFont="1" applyFill="1" applyBorder="1" applyAlignment="1">
      <alignment vertical="center"/>
    </xf>
    <xf numFmtId="0" fontId="25" fillId="3" borderId="0" xfId="0" applyFont="1" applyFill="1" applyAlignment="1">
      <alignment vertical="center"/>
    </xf>
    <xf numFmtId="0" fontId="26" fillId="3" borderId="0" xfId="0" applyFont="1" applyFill="1" applyAlignment="1">
      <alignment vertical="center" wrapText="1"/>
    </xf>
    <xf numFmtId="0" fontId="26" fillId="3" borderId="0" xfId="0" applyFont="1" applyFill="1" applyAlignment="1">
      <alignment horizontal="right" vertical="center" wrapText="1"/>
    </xf>
    <xf numFmtId="0" fontId="28" fillId="0" borderId="0" xfId="0" applyFont="1"/>
    <xf numFmtId="0" fontId="25" fillId="2" borderId="0" xfId="0" applyFont="1" applyFill="1" applyAlignment="1">
      <alignment vertical="center"/>
    </xf>
    <xf numFmtId="0" fontId="26" fillId="2" borderId="0" xfId="0" applyFont="1" applyFill="1" applyAlignment="1">
      <alignment vertical="center" wrapText="1"/>
    </xf>
    <xf numFmtId="0" fontId="26" fillId="2" borderId="0" xfId="0" applyFont="1" applyFill="1" applyAlignment="1">
      <alignment horizontal="right" vertical="center" wrapText="1"/>
    </xf>
    <xf numFmtId="0" fontId="27" fillId="2" borderId="0" xfId="0" applyFont="1" applyFill="1" applyAlignment="1">
      <alignment horizontal="center" vertical="center" wrapText="1"/>
    </xf>
    <xf numFmtId="0" fontId="28" fillId="2" borderId="0" xfId="0" applyFont="1" applyFill="1"/>
    <xf numFmtId="0" fontId="29" fillId="2" borderId="0" xfId="0" applyFont="1" applyFill="1" applyAlignment="1">
      <alignment vertical="center" wrapText="1"/>
    </xf>
    <xf numFmtId="0" fontId="29" fillId="4" borderId="0" xfId="0" applyFont="1" applyFill="1" applyAlignment="1">
      <alignment horizontal="right" vertical="center" wrapText="1"/>
    </xf>
    <xf numFmtId="0" fontId="29" fillId="2" borderId="0" xfId="0" applyFont="1" applyFill="1" applyAlignment="1">
      <alignment horizontal="right" vertical="center" wrapText="1"/>
    </xf>
    <xf numFmtId="0" fontId="30" fillId="2" borderId="0" xfId="0" applyFont="1" applyFill="1" applyAlignment="1">
      <alignment vertical="center" wrapText="1"/>
    </xf>
    <xf numFmtId="3" fontId="31" fillId="4" borderId="0" xfId="0" applyNumberFormat="1" applyFont="1" applyFill="1" applyAlignment="1">
      <alignment horizontal="right" vertical="center"/>
    </xf>
    <xf numFmtId="3" fontId="31" fillId="2" borderId="0" xfId="0" applyNumberFormat="1" applyFont="1" applyFill="1" applyAlignment="1">
      <alignment horizontal="right" vertical="center"/>
    </xf>
    <xf numFmtId="0" fontId="30" fillId="2" borderId="1" xfId="0" applyFont="1" applyFill="1" applyBorder="1" applyAlignment="1">
      <alignment vertical="center" wrapText="1"/>
    </xf>
    <xf numFmtId="3" fontId="31" fillId="4" borderId="1" xfId="0" applyNumberFormat="1" applyFont="1" applyFill="1" applyBorder="1" applyAlignment="1">
      <alignment horizontal="right" vertical="center"/>
    </xf>
    <xf numFmtId="3" fontId="31" fillId="2" borderId="1" xfId="0" applyNumberFormat="1" applyFont="1" applyFill="1" applyBorder="1" applyAlignment="1">
      <alignment horizontal="right" vertical="center"/>
    </xf>
    <xf numFmtId="3" fontId="32" fillId="4" borderId="0" xfId="0" applyNumberFormat="1" applyFont="1" applyFill="1" applyAlignment="1">
      <alignment horizontal="right" vertical="center"/>
    </xf>
    <xf numFmtId="3" fontId="32" fillId="2" borderId="0" xfId="0" applyNumberFormat="1" applyFont="1" applyFill="1" applyAlignment="1">
      <alignment horizontal="right" vertical="center"/>
    </xf>
    <xf numFmtId="3" fontId="32" fillId="4" borderId="0" xfId="0" applyNumberFormat="1" applyFont="1" applyFill="1" applyAlignment="1">
      <alignment horizontal="right" vertical="center" wrapText="1"/>
    </xf>
    <xf numFmtId="3" fontId="32" fillId="2" borderId="0" xfId="0" applyNumberFormat="1" applyFont="1" applyFill="1" applyAlignment="1">
      <alignment horizontal="right" vertical="center" wrapText="1"/>
    </xf>
    <xf numFmtId="3" fontId="31" fillId="4" borderId="1" xfId="0" applyNumberFormat="1" applyFont="1" applyFill="1" applyBorder="1" applyAlignment="1">
      <alignment horizontal="right" vertical="center" wrapText="1"/>
    </xf>
    <xf numFmtId="3" fontId="31" fillId="2" borderId="1" xfId="0" applyNumberFormat="1" applyFont="1" applyFill="1" applyBorder="1" applyAlignment="1">
      <alignment horizontal="right" vertical="center" wrapText="1"/>
    </xf>
    <xf numFmtId="0" fontId="29" fillId="2" borderId="1" xfId="0" applyFont="1" applyFill="1" applyBorder="1" applyAlignment="1">
      <alignment vertical="center" wrapText="1"/>
    </xf>
    <xf numFmtId="3" fontId="32" fillId="4" borderId="1" xfId="0" applyNumberFormat="1" applyFont="1" applyFill="1" applyBorder="1" applyAlignment="1">
      <alignment horizontal="right" vertical="center" wrapText="1"/>
    </xf>
    <xf numFmtId="3" fontId="32" fillId="2" borderId="1" xfId="0" applyNumberFormat="1" applyFont="1" applyFill="1" applyBorder="1" applyAlignment="1">
      <alignment horizontal="right" vertical="center" wrapText="1"/>
    </xf>
    <xf numFmtId="0" fontId="30" fillId="2" borderId="0" xfId="0" applyFont="1" applyFill="1" applyAlignment="1">
      <alignment vertical="center"/>
    </xf>
    <xf numFmtId="3" fontId="30" fillId="2" borderId="0" xfId="0" applyNumberFormat="1" applyFont="1" applyFill="1" applyAlignment="1">
      <alignment vertical="center"/>
    </xf>
    <xf numFmtId="0" fontId="31" fillId="2" borderId="0" xfId="0" applyFont="1" applyFill="1" applyAlignment="1">
      <alignment horizontal="right" vertical="center"/>
    </xf>
    <xf numFmtId="0" fontId="26" fillId="3" borderId="0" xfId="0" applyFont="1" applyFill="1" applyAlignment="1">
      <alignment horizontal="right" vertical="center"/>
    </xf>
    <xf numFmtId="0" fontId="33" fillId="3" borderId="0" xfId="0" applyFont="1" applyFill="1"/>
    <xf numFmtId="0" fontId="25" fillId="2" borderId="0" xfId="0" applyFont="1" applyFill="1" applyAlignment="1">
      <alignment vertical="center" wrapText="1"/>
    </xf>
    <xf numFmtId="0" fontId="26" fillId="2" borderId="0" xfId="0" applyFont="1" applyFill="1" applyAlignment="1">
      <alignment horizontal="right" vertical="center"/>
    </xf>
    <xf numFmtId="0" fontId="33" fillId="2" borderId="0" xfId="0" applyFont="1" applyFill="1"/>
    <xf numFmtId="168" fontId="31" fillId="4" borderId="0" xfId="1" applyNumberFormat="1" applyFont="1" applyFill="1" applyAlignment="1">
      <alignment horizontal="right" vertical="center"/>
    </xf>
    <xf numFmtId="168" fontId="31" fillId="2" borderId="0" xfId="1" applyNumberFormat="1" applyFont="1" applyFill="1" applyAlignment="1">
      <alignment horizontal="right" vertical="center"/>
    </xf>
    <xf numFmtId="168" fontId="31" fillId="0" borderId="0" xfId="1" applyNumberFormat="1" applyFont="1" applyAlignment="1">
      <alignment horizontal="right" vertical="center"/>
    </xf>
    <xf numFmtId="168" fontId="30" fillId="2" borderId="0" xfId="0" applyNumberFormat="1" applyFont="1" applyFill="1" applyAlignment="1">
      <alignment vertical="center" wrapText="1"/>
    </xf>
    <xf numFmtId="168" fontId="31" fillId="4" borderId="1" xfId="1" applyNumberFormat="1" applyFont="1" applyFill="1" applyBorder="1" applyAlignment="1">
      <alignment horizontal="right" vertical="center"/>
    </xf>
    <xf numFmtId="168" fontId="31" fillId="2" borderId="1" xfId="1" applyNumberFormat="1" applyFont="1" applyFill="1" applyBorder="1" applyAlignment="1">
      <alignment horizontal="right" vertical="center"/>
    </xf>
    <xf numFmtId="0" fontId="27" fillId="3" borderId="0" xfId="0" applyFont="1" applyFill="1" applyAlignment="1">
      <alignment vertical="center"/>
    </xf>
    <xf numFmtId="0" fontId="29" fillId="2" borderId="0" xfId="0" applyFont="1" applyFill="1" applyAlignment="1">
      <alignment vertical="center"/>
    </xf>
    <xf numFmtId="0" fontId="29" fillId="2" borderId="0" xfId="0" applyFont="1" applyFill="1" applyAlignment="1">
      <alignment horizontal="right" vertical="center"/>
    </xf>
    <xf numFmtId="0" fontId="29" fillId="4" borderId="0" xfId="0" applyFont="1" applyFill="1" applyAlignment="1">
      <alignment horizontal="right" vertical="center"/>
    </xf>
    <xf numFmtId="0" fontId="28" fillId="0" borderId="0" xfId="0" applyFont="1" applyAlignment="1">
      <alignment horizontal="center"/>
    </xf>
    <xf numFmtId="0" fontId="31" fillId="4" borderId="0" xfId="0" applyFont="1" applyFill="1" applyAlignment="1">
      <alignment horizontal="right" vertical="center"/>
    </xf>
    <xf numFmtId="0" fontId="30" fillId="2" borderId="1" xfId="0" applyFont="1" applyFill="1" applyBorder="1" applyAlignment="1">
      <alignment vertical="center"/>
    </xf>
    <xf numFmtId="0" fontId="31" fillId="4" borderId="1" xfId="0" applyFont="1" applyFill="1" applyBorder="1" applyAlignment="1">
      <alignment horizontal="right" vertical="center"/>
    </xf>
    <xf numFmtId="0" fontId="31" fillId="2" borderId="1" xfId="0" applyFont="1" applyFill="1" applyBorder="1" applyAlignment="1">
      <alignment horizontal="right" vertical="center"/>
    </xf>
    <xf numFmtId="0" fontId="32" fillId="4" borderId="0" xfId="0" applyFont="1" applyFill="1" applyAlignment="1">
      <alignment horizontal="right" vertical="center"/>
    </xf>
    <xf numFmtId="0" fontId="32" fillId="2" borderId="0" xfId="0" applyFont="1" applyFill="1" applyAlignment="1">
      <alignment horizontal="right" vertical="center"/>
    </xf>
    <xf numFmtId="0" fontId="32" fillId="2" borderId="0" xfId="0" applyFont="1" applyFill="1" applyAlignment="1">
      <alignment horizontal="right" vertical="center" wrapText="1"/>
    </xf>
    <xf numFmtId="0" fontId="31" fillId="2" borderId="1" xfId="0" applyFont="1" applyFill="1" applyBorder="1" applyAlignment="1">
      <alignment horizontal="right" vertical="center" wrapText="1"/>
    </xf>
    <xf numFmtId="0" fontId="29" fillId="2" borderId="1" xfId="0" applyFont="1" applyFill="1" applyBorder="1" applyAlignment="1">
      <alignment vertical="center"/>
    </xf>
    <xf numFmtId="0" fontId="32" fillId="4" borderId="1" xfId="0" applyFont="1" applyFill="1" applyBorder="1" applyAlignment="1">
      <alignment horizontal="right" vertical="center" wrapText="1"/>
    </xf>
    <xf numFmtId="0" fontId="32" fillId="2" borderId="1" xfId="0" applyFont="1" applyFill="1" applyBorder="1" applyAlignment="1">
      <alignment horizontal="right" vertical="center"/>
    </xf>
    <xf numFmtId="0" fontId="32" fillId="2" borderId="1" xfId="0" applyFont="1" applyFill="1" applyBorder="1" applyAlignment="1">
      <alignment horizontal="right" vertical="center" wrapText="1"/>
    </xf>
    <xf numFmtId="0" fontId="35" fillId="2" borderId="2" xfId="0" applyFont="1" applyFill="1" applyBorder="1" applyAlignment="1">
      <alignment vertical="center"/>
    </xf>
    <xf numFmtId="0" fontId="36" fillId="2" borderId="0" xfId="0" applyFont="1" applyFill="1" applyAlignment="1">
      <alignment vertical="center"/>
    </xf>
    <xf numFmtId="0" fontId="26" fillId="3" borderId="0" xfId="0" applyFont="1" applyFill="1" applyAlignment="1">
      <alignment vertical="center"/>
    </xf>
    <xf numFmtId="0" fontId="33" fillId="3" borderId="0" xfId="0" applyFont="1" applyFill="1" applyAlignment="1"/>
    <xf numFmtId="0" fontId="31" fillId="2" borderId="2" xfId="0" applyFont="1" applyFill="1" applyBorder="1" applyAlignment="1">
      <alignment vertical="center"/>
    </xf>
    <xf numFmtId="0" fontId="28" fillId="0" borderId="0" xfId="0" applyFont="1" applyAlignment="1"/>
    <xf numFmtId="0" fontId="29" fillId="4" borderId="0" xfId="0" applyFont="1" applyFill="1" applyAlignment="1">
      <alignment horizontal="right"/>
    </xf>
    <xf numFmtId="0" fontId="29" fillId="2" borderId="0" xfId="0" applyFont="1" applyFill="1" applyAlignment="1">
      <alignment horizontal="right"/>
    </xf>
    <xf numFmtId="0" fontId="20" fillId="5" borderId="0" xfId="0" applyFont="1" applyFill="1" applyAlignment="1">
      <alignment vertical="center"/>
    </xf>
    <xf numFmtId="0" fontId="21" fillId="5" borderId="0" xfId="0" applyFont="1" applyFill="1" applyAlignment="1">
      <alignment vertical="center"/>
    </xf>
    <xf numFmtId="0" fontId="20" fillId="5" borderId="0" xfId="0" applyFont="1" applyFill="1" applyAlignment="1">
      <alignment vertical="center" wrapText="1"/>
    </xf>
    <xf numFmtId="0" fontId="23" fillId="2" borderId="0" xfId="0" applyFont="1" applyFill="1" applyAlignment="1">
      <alignment vertical="center"/>
    </xf>
    <xf numFmtId="0" fontId="23" fillId="2" borderId="0" xfId="0" applyFont="1" applyFill="1" applyBorder="1" applyAlignment="1">
      <alignment horizontal="right" vertical="center"/>
    </xf>
    <xf numFmtId="1" fontId="7" fillId="2" borderId="0" xfId="0" applyNumberFormat="1" applyFont="1" applyFill="1" applyAlignment="1">
      <alignment horizontal="right" vertical="center"/>
    </xf>
    <xf numFmtId="0" fontId="23" fillId="2" borderId="1" xfId="0" applyFont="1" applyFill="1" applyBorder="1" applyAlignment="1">
      <alignment horizontal="right" vertical="center"/>
    </xf>
    <xf numFmtId="1" fontId="7" fillId="2" borderId="1" xfId="0" applyNumberFormat="1" applyFont="1" applyFill="1" applyBorder="1" applyAlignment="1">
      <alignment horizontal="right" vertical="center"/>
    </xf>
    <xf numFmtId="3" fontId="14" fillId="4" borderId="1" xfId="0" applyNumberFormat="1" applyFont="1" applyFill="1" applyBorder="1" applyAlignment="1">
      <alignment horizontal="right" vertical="center"/>
    </xf>
    <xf numFmtId="0" fontId="14" fillId="2" borderId="1" xfId="0" applyFont="1" applyFill="1" applyBorder="1" applyAlignment="1">
      <alignment horizontal="right" vertical="center"/>
    </xf>
    <xf numFmtId="1" fontId="14" fillId="2" borderId="1" xfId="0" applyNumberFormat="1" applyFont="1" applyFill="1" applyBorder="1" applyAlignment="1">
      <alignment horizontal="right" vertical="center"/>
    </xf>
    <xf numFmtId="0" fontId="20" fillId="5" borderId="0" xfId="0" applyFont="1" applyFill="1" applyAlignment="1" applyProtection="1">
      <alignment vertical="center"/>
      <protection locked="0"/>
    </xf>
    <xf numFmtId="0" fontId="22" fillId="5" borderId="0" xfId="0" applyFont="1" applyFill="1" applyAlignment="1">
      <alignment vertical="center"/>
    </xf>
    <xf numFmtId="0" fontId="14" fillId="4" borderId="0" xfId="0" applyFont="1" applyFill="1" applyAlignment="1">
      <alignment horizontal="right" vertical="center" wrapText="1"/>
    </xf>
    <xf numFmtId="0" fontId="14" fillId="2" borderId="0" xfId="0" applyFont="1" applyFill="1" applyAlignment="1">
      <alignment horizontal="right" vertical="center" wrapText="1"/>
    </xf>
    <xf numFmtId="0" fontId="14" fillId="2" borderId="0" xfId="0" applyFont="1" applyFill="1" applyAlignment="1">
      <alignment horizontal="right" vertical="center"/>
    </xf>
    <xf numFmtId="0" fontId="39" fillId="2" borderId="0" xfId="0" applyFont="1" applyFill="1" applyBorder="1" applyAlignment="1">
      <alignment horizontal="right"/>
    </xf>
    <xf numFmtId="0" fontId="19" fillId="2" borderId="0" xfId="0" applyFont="1" applyFill="1" applyProtection="1"/>
    <xf numFmtId="0" fontId="20" fillId="7" borderId="0" xfId="0" applyFont="1" applyFill="1" applyBorder="1" applyAlignment="1">
      <alignment vertical="center"/>
    </xf>
    <xf numFmtId="0" fontId="20" fillId="7" borderId="0" xfId="0" applyFont="1" applyFill="1" applyBorder="1" applyAlignment="1">
      <alignment horizontal="right" vertical="center"/>
    </xf>
    <xf numFmtId="0" fontId="21" fillId="7" borderId="0" xfId="0" applyFont="1" applyFill="1" applyBorder="1" applyAlignment="1">
      <alignment vertical="center"/>
    </xf>
    <xf numFmtId="0" fontId="22" fillId="2" borderId="0" xfId="0" applyFont="1" applyFill="1" applyBorder="1" applyAlignment="1">
      <alignment vertical="center"/>
    </xf>
    <xf numFmtId="0" fontId="22" fillId="2" borderId="0" xfId="0" applyFont="1" applyFill="1" applyBorder="1" applyAlignment="1">
      <alignment horizontal="right" vertical="center"/>
    </xf>
    <xf numFmtId="0" fontId="7" fillId="2" borderId="0" xfId="0" applyFont="1" applyFill="1"/>
    <xf numFmtId="0" fontId="7" fillId="6" borderId="0" xfId="0" applyFont="1" applyFill="1" applyBorder="1"/>
    <xf numFmtId="165" fontId="7" fillId="8" borderId="0" xfId="0" applyNumberFormat="1" applyFont="1" applyFill="1" applyBorder="1"/>
    <xf numFmtId="165" fontId="7" fillId="6" borderId="0" xfId="0" applyNumberFormat="1" applyFont="1" applyFill="1" applyBorder="1"/>
    <xf numFmtId="165" fontId="7" fillId="9" borderId="0" xfId="0" applyNumberFormat="1" applyFont="1" applyFill="1" applyBorder="1"/>
    <xf numFmtId="0" fontId="7" fillId="6" borderId="0" xfId="0" applyFont="1" applyFill="1"/>
    <xf numFmtId="165" fontId="7" fillId="8" borderId="0" xfId="0" applyNumberFormat="1" applyFont="1" applyFill="1"/>
    <xf numFmtId="165" fontId="7" fillId="6" borderId="0" xfId="0" applyNumberFormat="1" applyFont="1" applyFill="1"/>
    <xf numFmtId="165" fontId="7" fillId="9" borderId="0" xfId="0" applyNumberFormat="1" applyFont="1" applyFill="1"/>
    <xf numFmtId="0" fontId="7" fillId="6" borderId="3" xfId="0" applyFont="1" applyFill="1" applyBorder="1"/>
    <xf numFmtId="165" fontId="7" fillId="8" borderId="3" xfId="0" applyNumberFormat="1" applyFont="1" applyFill="1" applyBorder="1"/>
    <xf numFmtId="165" fontId="7" fillId="6" borderId="3" xfId="0" applyNumberFormat="1" applyFont="1" applyFill="1" applyBorder="1"/>
    <xf numFmtId="165" fontId="7" fillId="9" borderId="3" xfId="0" applyNumberFormat="1" applyFont="1" applyFill="1" applyBorder="1"/>
    <xf numFmtId="0" fontId="7" fillId="6" borderId="4" xfId="0" applyFont="1" applyFill="1" applyBorder="1"/>
    <xf numFmtId="3" fontId="7" fillId="8" borderId="4" xfId="0" applyNumberFormat="1" applyFont="1" applyFill="1" applyBorder="1"/>
    <xf numFmtId="3" fontId="7" fillId="6" borderId="4" xfId="0" applyNumberFormat="1" applyFont="1" applyFill="1" applyBorder="1"/>
    <xf numFmtId="3" fontId="7" fillId="9" borderId="4" xfId="0" applyNumberFormat="1" applyFont="1" applyFill="1" applyBorder="1"/>
    <xf numFmtId="0" fontId="7" fillId="8" borderId="0" xfId="0" applyFont="1" applyFill="1"/>
    <xf numFmtId="0" fontId="7" fillId="9" borderId="0" xfId="0" applyFont="1" applyFill="1"/>
    <xf numFmtId="0" fontId="40" fillId="6" borderId="0" xfId="0" applyFont="1" applyFill="1"/>
    <xf numFmtId="0" fontId="40" fillId="8" borderId="0" xfId="0" applyFont="1" applyFill="1"/>
    <xf numFmtId="0" fontId="40" fillId="9" borderId="0" xfId="0" applyFont="1" applyFill="1"/>
    <xf numFmtId="3" fontId="7" fillId="8" borderId="3" xfId="0" applyNumberFormat="1" applyFont="1" applyFill="1" applyBorder="1"/>
    <xf numFmtId="3" fontId="7" fillId="6" borderId="3" xfId="0" applyNumberFormat="1" applyFont="1" applyFill="1" applyBorder="1"/>
    <xf numFmtId="3" fontId="7" fillId="9" borderId="3" xfId="0" applyNumberFormat="1" applyFont="1" applyFill="1" applyBorder="1"/>
    <xf numFmtId="0" fontId="7" fillId="6" borderId="5" xfId="0" applyFont="1" applyFill="1" applyBorder="1"/>
    <xf numFmtId="3" fontId="7" fillId="8" borderId="5" xfId="0" applyNumberFormat="1" applyFont="1" applyFill="1" applyBorder="1"/>
    <xf numFmtId="3" fontId="7" fillId="6" borderId="5" xfId="0" applyNumberFormat="1" applyFont="1" applyFill="1" applyBorder="1"/>
    <xf numFmtId="3" fontId="7" fillId="9" borderId="5" xfId="0" applyNumberFormat="1" applyFont="1" applyFill="1" applyBorder="1"/>
    <xf numFmtId="3" fontId="7" fillId="8" borderId="0" xfId="0" applyNumberFormat="1" applyFont="1" applyFill="1"/>
    <xf numFmtId="3" fontId="7" fillId="6" borderId="0" xfId="0" applyNumberFormat="1" applyFont="1" applyFill="1"/>
    <xf numFmtId="3" fontId="7" fillId="9" borderId="0" xfId="0" applyNumberFormat="1" applyFont="1" applyFill="1"/>
    <xf numFmtId="0" fontId="7" fillId="6" borderId="0" xfId="0" quotePrefix="1" applyFont="1" applyFill="1"/>
    <xf numFmtId="166" fontId="7" fillId="8" borderId="0" xfId="2" applyNumberFormat="1" applyFont="1" applyFill="1"/>
    <xf numFmtId="166" fontId="7" fillId="6" borderId="0" xfId="2" applyNumberFormat="1" applyFont="1" applyFill="1"/>
    <xf numFmtId="166" fontId="7" fillId="9" borderId="0" xfId="2" applyNumberFormat="1" applyFont="1" applyFill="1"/>
    <xf numFmtId="166" fontId="7" fillId="8" borderId="0" xfId="2" applyNumberFormat="1" applyFont="1" applyFill="1" applyBorder="1"/>
    <xf numFmtId="166" fontId="7" fillId="6" borderId="0" xfId="2" applyNumberFormat="1" applyFont="1" applyFill="1" applyBorder="1"/>
    <xf numFmtId="166" fontId="7" fillId="9" borderId="0" xfId="2" applyNumberFormat="1" applyFont="1" applyFill="1" applyBorder="1"/>
    <xf numFmtId="3" fontId="7" fillId="8" borderId="0" xfId="0" applyNumberFormat="1" applyFont="1" applyFill="1" applyBorder="1"/>
    <xf numFmtId="3" fontId="7" fillId="6" borderId="0" xfId="0" applyNumberFormat="1" applyFont="1" applyFill="1" applyBorder="1"/>
    <xf numFmtId="3" fontId="7" fillId="9" borderId="0" xfId="0" applyNumberFormat="1" applyFont="1" applyFill="1" applyBorder="1"/>
    <xf numFmtId="0" fontId="7" fillId="6" borderId="0" xfId="0" applyFont="1" applyFill="1" applyBorder="1" applyAlignment="1"/>
    <xf numFmtId="0" fontId="7" fillId="6" borderId="0" xfId="0" applyFont="1" applyFill="1" applyBorder="1" applyAlignment="1">
      <alignment vertical="top"/>
    </xf>
    <xf numFmtId="0" fontId="22" fillId="6" borderId="0" xfId="0" applyFont="1" applyFill="1" applyBorder="1" applyAlignment="1">
      <alignment vertical="center"/>
    </xf>
    <xf numFmtId="0" fontId="22" fillId="6" borderId="0" xfId="0" applyFont="1" applyFill="1" applyBorder="1" applyAlignment="1">
      <alignment horizontal="right" vertical="center"/>
    </xf>
    <xf numFmtId="0" fontId="7" fillId="6" borderId="0" xfId="0" applyFont="1" applyFill="1" applyBorder="1" applyAlignment="1">
      <alignment wrapText="1"/>
    </xf>
    <xf numFmtId="0" fontId="7" fillId="2" borderId="0" xfId="0" applyFont="1" applyFill="1" applyAlignment="1"/>
    <xf numFmtId="0" fontId="14" fillId="6" borderId="0" xfId="0" applyFont="1" applyFill="1"/>
    <xf numFmtId="0" fontId="17" fillId="5" borderId="0" xfId="0" applyFont="1" applyFill="1"/>
    <xf numFmtId="0" fontId="13" fillId="2" borderId="0" xfId="0" applyFont="1" applyFill="1"/>
    <xf numFmtId="0" fontId="15" fillId="2" borderId="0" xfId="0" applyFont="1" applyFill="1"/>
    <xf numFmtId="0" fontId="14" fillId="4" borderId="0" xfId="0" applyFont="1" applyFill="1" applyAlignment="1">
      <alignment horizontal="right" vertical="center"/>
    </xf>
    <xf numFmtId="0" fontId="7" fillId="6" borderId="1" xfId="0" applyFont="1" applyFill="1" applyBorder="1"/>
    <xf numFmtId="169" fontId="7" fillId="8" borderId="1" xfId="0" applyNumberFormat="1" applyFont="1" applyFill="1" applyBorder="1"/>
    <xf numFmtId="169" fontId="7" fillId="6" borderId="1" xfId="0" applyNumberFormat="1" applyFont="1" applyFill="1" applyBorder="1"/>
    <xf numFmtId="169" fontId="7" fillId="9" borderId="1" xfId="0" applyNumberFormat="1" applyFont="1" applyFill="1" applyBorder="1"/>
    <xf numFmtId="0" fontId="7" fillId="2" borderId="0" xfId="0" applyFont="1" applyFill="1" applyBorder="1"/>
    <xf numFmtId="0" fontId="6" fillId="2" borderId="0" xfId="0" applyFont="1" applyFill="1"/>
    <xf numFmtId="3" fontId="7" fillId="4" borderId="0" xfId="0" applyNumberFormat="1" applyFont="1" applyFill="1"/>
    <xf numFmtId="3" fontId="7" fillId="2" borderId="0" xfId="0" applyNumberFormat="1" applyFont="1" applyFill="1"/>
    <xf numFmtId="3" fontId="7" fillId="4" borderId="0" xfId="0" applyNumberFormat="1" applyFont="1" applyFill="1" applyAlignment="1">
      <alignment horizontal="right" vertical="center" wrapText="1"/>
    </xf>
    <xf numFmtId="3" fontId="7" fillId="2" borderId="0" xfId="0" applyNumberFormat="1" applyFont="1" applyFill="1" applyAlignment="1">
      <alignment horizontal="right" vertical="center" wrapText="1"/>
    </xf>
    <xf numFmtId="3" fontId="14" fillId="2" borderId="1" xfId="0" applyNumberFormat="1" applyFont="1" applyFill="1" applyBorder="1" applyAlignment="1">
      <alignment horizontal="right" vertical="center"/>
    </xf>
    <xf numFmtId="3" fontId="14" fillId="2" borderId="0" xfId="0" applyNumberFormat="1" applyFont="1" applyFill="1" applyBorder="1" applyAlignment="1">
      <alignment horizontal="right" vertical="center" wrapText="1"/>
    </xf>
    <xf numFmtId="0" fontId="14" fillId="6" borderId="4" xfId="0" applyFont="1" applyFill="1" applyBorder="1"/>
    <xf numFmtId="3" fontId="14" fillId="8" borderId="4" xfId="0" applyNumberFormat="1" applyFont="1" applyFill="1" applyBorder="1"/>
    <xf numFmtId="3" fontId="14" fillId="6" borderId="4" xfId="0" applyNumberFormat="1" applyFont="1" applyFill="1" applyBorder="1"/>
    <xf numFmtId="3" fontId="14" fillId="9" borderId="4" xfId="0" applyNumberFormat="1" applyFont="1" applyFill="1" applyBorder="1"/>
    <xf numFmtId="3" fontId="5" fillId="4" borderId="0" xfId="0" applyNumberFormat="1" applyFont="1" applyFill="1" applyAlignment="1">
      <alignment horizontal="right" vertical="center" wrapText="1"/>
    </xf>
    <xf numFmtId="3" fontId="5" fillId="2" borderId="0" xfId="0" applyNumberFormat="1" applyFont="1" applyFill="1" applyAlignment="1">
      <alignment horizontal="right" vertical="center" wrapText="1"/>
    </xf>
    <xf numFmtId="0" fontId="5" fillId="4" borderId="1" xfId="0" applyFont="1" applyFill="1" applyBorder="1" applyAlignment="1">
      <alignment horizontal="right" vertical="center"/>
    </xf>
    <xf numFmtId="0" fontId="5" fillId="2" borderId="1" xfId="0" applyFont="1" applyFill="1" applyBorder="1" applyAlignment="1">
      <alignment horizontal="right" vertical="center"/>
    </xf>
    <xf numFmtId="0" fontId="23" fillId="2" borderId="0" xfId="0" quotePrefix="1" applyFont="1" applyFill="1" applyAlignment="1">
      <alignment vertical="center" wrapText="1"/>
    </xf>
    <xf numFmtId="0" fontId="23" fillId="2" borderId="1" xfId="0" quotePrefix="1" applyFont="1" applyFill="1" applyBorder="1" applyAlignment="1">
      <alignment vertical="center" wrapText="1"/>
    </xf>
    <xf numFmtId="3" fontId="24" fillId="2" borderId="0" xfId="0" applyNumberFormat="1" applyFont="1" applyFill="1" applyBorder="1" applyAlignment="1">
      <alignment horizontal="right" vertical="center"/>
    </xf>
    <xf numFmtId="3" fontId="5" fillId="2" borderId="1" xfId="0" applyNumberFormat="1" applyFont="1" applyFill="1" applyBorder="1" applyAlignment="1">
      <alignment horizontal="right" vertical="center"/>
    </xf>
    <xf numFmtId="0" fontId="5" fillId="2" borderId="0" xfId="0" applyFont="1" applyFill="1"/>
    <xf numFmtId="0" fontId="5" fillId="6" borderId="1" xfId="0" applyFont="1" applyFill="1" applyBorder="1"/>
    <xf numFmtId="170" fontId="7" fillId="2" borderId="0" xfId="0" applyNumberFormat="1" applyFont="1" applyFill="1"/>
    <xf numFmtId="170" fontId="7" fillId="6" borderId="1" xfId="0" applyNumberFormat="1" applyFont="1" applyFill="1" applyBorder="1"/>
    <xf numFmtId="170" fontId="7" fillId="9" borderId="1" xfId="0" applyNumberFormat="1" applyFont="1" applyFill="1" applyBorder="1"/>
    <xf numFmtId="170" fontId="19" fillId="2" borderId="0" xfId="0" applyNumberFormat="1" applyFont="1" applyFill="1"/>
    <xf numFmtId="171" fontId="42" fillId="2" borderId="0" xfId="0" applyNumberFormat="1" applyFont="1" applyFill="1"/>
    <xf numFmtId="170" fontId="7" fillId="6" borderId="3" xfId="0" applyNumberFormat="1" applyFont="1" applyFill="1" applyBorder="1"/>
    <xf numFmtId="170" fontId="7" fillId="9" borderId="3" xfId="0" applyNumberFormat="1" applyFont="1" applyFill="1" applyBorder="1"/>
    <xf numFmtId="0" fontId="4" fillId="2" borderId="0" xfId="0" applyFont="1" applyFill="1"/>
    <xf numFmtId="0" fontId="4" fillId="6" borderId="1" xfId="0" applyFont="1" applyFill="1" applyBorder="1"/>
    <xf numFmtId="172" fontId="7" fillId="2" borderId="0" xfId="3" applyNumberFormat="1" applyFont="1" applyFill="1" applyBorder="1"/>
    <xf numFmtId="172" fontId="7" fillId="2" borderId="1" xfId="3" applyNumberFormat="1" applyFont="1" applyFill="1" applyBorder="1"/>
    <xf numFmtId="0" fontId="42" fillId="2" borderId="0" xfId="0" applyFont="1" applyFill="1" applyAlignment="1">
      <alignment vertical="center"/>
    </xf>
    <xf numFmtId="3" fontId="7" fillId="0" borderId="1" xfId="0" applyNumberFormat="1" applyFont="1" applyFill="1" applyBorder="1" applyAlignment="1">
      <alignment horizontal="right" vertical="center" wrapText="1"/>
    </xf>
    <xf numFmtId="0" fontId="24" fillId="2" borderId="0" xfId="0" quotePrefix="1" applyFont="1" applyFill="1" applyBorder="1" applyAlignment="1">
      <alignment vertical="center" wrapText="1"/>
    </xf>
    <xf numFmtId="0" fontId="3" fillId="2" borderId="1" xfId="3" applyNumberFormat="1" applyFont="1" applyFill="1" applyBorder="1" applyAlignment="1">
      <alignment horizontal="right"/>
    </xf>
    <xf numFmtId="167" fontId="7" fillId="4" borderId="0" xfId="0" applyNumberFormat="1" applyFont="1" applyFill="1" applyBorder="1" applyAlignment="1">
      <alignment horizontal="right" vertical="center" wrapText="1"/>
    </xf>
    <xf numFmtId="170" fontId="7" fillId="4" borderId="0" xfId="0" applyNumberFormat="1" applyFont="1" applyFill="1"/>
    <xf numFmtId="0" fontId="32" fillId="4" borderId="1" xfId="0" applyFont="1" applyFill="1" applyBorder="1" applyAlignment="1">
      <alignment horizontal="right" vertical="center"/>
    </xf>
    <xf numFmtId="170" fontId="7" fillId="8" borderId="1" xfId="0" applyNumberFormat="1" applyFont="1" applyFill="1" applyBorder="1"/>
    <xf numFmtId="170" fontId="7" fillId="8" borderId="3" xfId="0" applyNumberFormat="1" applyFont="1" applyFill="1" applyBorder="1"/>
    <xf numFmtId="0" fontId="24" fillId="4" borderId="0" xfId="0" applyFont="1" applyFill="1" applyAlignment="1">
      <alignment horizontal="right" wrapText="1"/>
    </xf>
    <xf numFmtId="3" fontId="23" fillId="2" borderId="0" xfId="0" applyNumberFormat="1" applyFont="1" applyFill="1" applyBorder="1" applyAlignment="1">
      <alignment horizontal="right" vertical="center"/>
    </xf>
    <xf numFmtId="0" fontId="23" fillId="0" borderId="0" xfId="0" applyFont="1" applyFill="1" applyAlignment="1">
      <alignment vertical="center"/>
    </xf>
    <xf numFmtId="0" fontId="23" fillId="0" borderId="0" xfId="0" quotePrefix="1" applyFont="1" applyFill="1" applyAlignment="1">
      <alignment vertical="center"/>
    </xf>
    <xf numFmtId="0" fontId="38" fillId="0" borderId="0" xfId="0" quotePrefix="1" applyFont="1" applyBorder="1" applyAlignment="1">
      <alignment vertical="center"/>
    </xf>
    <xf numFmtId="0" fontId="39" fillId="4" borderId="0" xfId="0" applyFont="1" applyFill="1" applyAlignment="1">
      <alignment horizontal="right" vertical="center" wrapText="1"/>
    </xf>
    <xf numFmtId="0" fontId="39" fillId="2" borderId="0" xfId="0" applyFont="1" applyFill="1" applyAlignment="1">
      <alignment horizontal="right" vertical="center" wrapText="1"/>
    </xf>
    <xf numFmtId="0" fontId="39" fillId="2" borderId="1" xfId="0" applyFont="1" applyFill="1" applyBorder="1" applyAlignment="1">
      <alignment vertical="center" wrapText="1"/>
    </xf>
    <xf numFmtId="0" fontId="43" fillId="2" borderId="0" xfId="0" applyFont="1" applyFill="1" applyAlignment="1">
      <alignment vertical="center" wrapText="1"/>
    </xf>
    <xf numFmtId="1" fontId="38" fillId="4" borderId="0" xfId="1" applyNumberFormat="1" applyFont="1" applyFill="1" applyBorder="1" applyAlignment="1">
      <alignment horizontal="right" vertical="center"/>
    </xf>
    <xf numFmtId="1" fontId="38" fillId="0" borderId="0" xfId="1" applyNumberFormat="1" applyFont="1" applyAlignment="1">
      <alignment horizontal="right" vertical="center"/>
    </xf>
    <xf numFmtId="173" fontId="38" fillId="0" borderId="0" xfId="1" applyNumberFormat="1" applyFont="1" applyAlignment="1">
      <alignment horizontal="right" vertical="center"/>
    </xf>
    <xf numFmtId="1" fontId="38" fillId="2" borderId="0" xfId="0" applyNumberFormat="1" applyFont="1" applyFill="1" applyBorder="1" applyAlignment="1">
      <alignment horizontal="right" vertical="center"/>
    </xf>
    <xf numFmtId="1" fontId="19" fillId="2" borderId="0" xfId="0" applyNumberFormat="1" applyFont="1" applyFill="1"/>
    <xf numFmtId="1" fontId="37" fillId="3" borderId="0" xfId="0" applyNumberFormat="1" applyFont="1" applyFill="1" applyBorder="1" applyAlignment="1">
      <alignment vertical="center"/>
    </xf>
    <xf numFmtId="0" fontId="38" fillId="2" borderId="0" xfId="0" applyFont="1" applyFill="1" applyAlignment="1">
      <alignment wrapText="1"/>
    </xf>
    <xf numFmtId="3" fontId="38" fillId="4" borderId="0" xfId="0" applyNumberFormat="1" applyFont="1" applyFill="1" applyAlignment="1">
      <alignment horizontal="right" wrapText="1"/>
    </xf>
    <xf numFmtId="3" fontId="38" fillId="2" borderId="0" xfId="0" applyNumberFormat="1" applyFont="1" applyFill="1" applyAlignment="1">
      <alignment horizontal="right" wrapText="1"/>
    </xf>
    <xf numFmtId="3" fontId="38" fillId="2" borderId="0" xfId="0" applyNumberFormat="1" applyFont="1" applyFill="1" applyAlignment="1">
      <alignment horizontal="right"/>
    </xf>
    <xf numFmtId="0" fontId="38" fillId="2" borderId="1" xfId="0" applyFont="1" applyFill="1" applyBorder="1" applyAlignment="1">
      <alignment wrapText="1"/>
    </xf>
    <xf numFmtId="3" fontId="38" fillId="4" borderId="1" xfId="0" applyNumberFormat="1" applyFont="1" applyFill="1" applyBorder="1" applyAlignment="1">
      <alignment horizontal="right" wrapText="1"/>
    </xf>
    <xf numFmtId="3" fontId="38" fillId="2" borderId="1" xfId="0" applyNumberFormat="1" applyFont="1" applyFill="1" applyBorder="1" applyAlignment="1">
      <alignment horizontal="right" wrapText="1"/>
    </xf>
    <xf numFmtId="3" fontId="38" fillId="2" borderId="1" xfId="0" applyNumberFormat="1" applyFont="1" applyFill="1" applyBorder="1" applyAlignment="1">
      <alignment horizontal="right"/>
    </xf>
    <xf numFmtId="3" fontId="39" fillId="4" borderId="1" xfId="0" applyNumberFormat="1" applyFont="1" applyFill="1" applyBorder="1" applyAlignment="1">
      <alignment horizontal="right" wrapText="1"/>
    </xf>
    <xf numFmtId="3" fontId="39" fillId="2" borderId="1" xfId="0" applyNumberFormat="1" applyFont="1" applyFill="1" applyBorder="1" applyAlignment="1">
      <alignment horizontal="right" wrapText="1"/>
    </xf>
    <xf numFmtId="3" fontId="39" fillId="2" borderId="1" xfId="0" applyNumberFormat="1" applyFont="1" applyFill="1" applyBorder="1" applyAlignment="1">
      <alignment horizontal="right"/>
    </xf>
    <xf numFmtId="0" fontId="44" fillId="2" borderId="0" xfId="0" applyFont="1" applyFill="1" applyProtection="1"/>
    <xf numFmtId="0" fontId="38" fillId="2" borderId="0" xfId="0" applyFont="1" applyFill="1" applyBorder="1" applyAlignment="1">
      <alignment horizontal="left"/>
    </xf>
    <xf numFmtId="3" fontId="38" fillId="4" borderId="0" xfId="1" applyNumberFormat="1" applyFont="1" applyFill="1" applyBorder="1" applyAlignment="1">
      <alignment horizontal="right"/>
    </xf>
    <xf numFmtId="3" fontId="38" fillId="0" borderId="0" xfId="1" applyNumberFormat="1" applyFont="1" applyAlignment="1">
      <alignment horizontal="right"/>
    </xf>
    <xf numFmtId="0" fontId="29" fillId="2" borderId="0" xfId="0" applyFont="1" applyFill="1" applyBorder="1" applyAlignment="1">
      <alignment horizontal="left" wrapText="1"/>
    </xf>
    <xf numFmtId="3" fontId="39" fillId="4" borderId="0" xfId="1" applyNumberFormat="1" applyFont="1" applyFill="1" applyBorder="1" applyAlignment="1">
      <alignment horizontal="right"/>
    </xf>
    <xf numFmtId="3" fontId="2" fillId="4" borderId="0" xfId="1" applyNumberFormat="1" applyFont="1" applyFill="1" applyBorder="1" applyAlignment="1">
      <alignment horizontal="right"/>
    </xf>
    <xf numFmtId="3" fontId="2" fillId="2" borderId="0" xfId="1" applyNumberFormat="1" applyFont="1" applyFill="1" applyAlignment="1">
      <alignment horizontal="right"/>
    </xf>
    <xf numFmtId="3" fontId="2" fillId="0" borderId="0" xfId="1" applyNumberFormat="1" applyFont="1" applyAlignment="1">
      <alignment horizontal="right"/>
    </xf>
    <xf numFmtId="0" fontId="45" fillId="2" borderId="0" xfId="0" applyFont="1" applyFill="1" applyAlignment="1">
      <alignment horizontal="right" vertical="center" wrapText="1"/>
    </xf>
    <xf numFmtId="0" fontId="46" fillId="2" borderId="0" xfId="0" applyFont="1" applyFill="1" applyBorder="1" applyAlignment="1">
      <alignment horizontal="left" vertical="center" wrapText="1"/>
    </xf>
    <xf numFmtId="0" fontId="46" fillId="2" borderId="0" xfId="0" applyFont="1" applyFill="1" applyAlignment="1">
      <alignment horizontal="left" vertical="center"/>
    </xf>
    <xf numFmtId="0" fontId="29" fillId="2" borderId="6" xfId="0" applyFont="1" applyFill="1" applyBorder="1" applyAlignment="1">
      <alignment horizontal="left" wrapText="1"/>
    </xf>
    <xf numFmtId="3" fontId="39" fillId="4" borderId="6" xfId="1" applyNumberFormat="1" applyFont="1" applyFill="1" applyBorder="1" applyAlignment="1">
      <alignment horizontal="right"/>
    </xf>
    <xf numFmtId="3" fontId="39" fillId="0" borderId="6" xfId="1" applyNumberFormat="1" applyFont="1" applyBorder="1" applyAlignment="1">
      <alignment horizontal="right"/>
    </xf>
    <xf numFmtId="3" fontId="39" fillId="0" borderId="0" xfId="1" applyNumberFormat="1" applyFont="1" applyBorder="1" applyAlignment="1">
      <alignment horizontal="right"/>
    </xf>
    <xf numFmtId="0" fontId="19" fillId="2" borderId="0" xfId="0" applyFont="1" applyFill="1" applyBorder="1" applyProtection="1"/>
    <xf numFmtId="0" fontId="30" fillId="2" borderId="0" xfId="0" applyFont="1" applyFill="1" applyBorder="1" applyAlignment="1">
      <alignment horizontal="left" wrapText="1"/>
    </xf>
    <xf numFmtId="0" fontId="30" fillId="0" borderId="0" xfId="0" applyFont="1" applyFill="1" applyAlignment="1">
      <alignment horizontal="left" wrapText="1"/>
    </xf>
    <xf numFmtId="0" fontId="47" fillId="0" borderId="0" xfId="0" applyFont="1" applyAlignment="1">
      <alignment horizontal="left"/>
    </xf>
    <xf numFmtId="0" fontId="47" fillId="0" borderId="0" xfId="0" applyFont="1"/>
    <xf numFmtId="3" fontId="48" fillId="2" borderId="0" xfId="0" applyNumberFormat="1" applyFont="1" applyFill="1" applyAlignment="1">
      <alignment vertical="center"/>
    </xf>
    <xf numFmtId="0" fontId="19" fillId="2" borderId="0" xfId="0" applyFont="1" applyFill="1" applyBorder="1" applyAlignment="1" applyProtection="1">
      <alignment horizontal="right"/>
    </xf>
    <xf numFmtId="3" fontId="39" fillId="0" borderId="0" xfId="1" applyNumberFormat="1" applyFont="1" applyFill="1" applyBorder="1" applyAlignment="1">
      <alignment horizontal="right"/>
    </xf>
    <xf numFmtId="167" fontId="19" fillId="2" borderId="0" xfId="0" applyNumberFormat="1" applyFont="1" applyFill="1" applyBorder="1" applyProtection="1"/>
    <xf numFmtId="0" fontId="49" fillId="3" borderId="0" xfId="0" applyFont="1" applyFill="1" applyAlignment="1">
      <alignment vertical="center"/>
    </xf>
    <xf numFmtId="0" fontId="49" fillId="2" borderId="0" xfId="0" applyFont="1" applyFill="1" applyAlignment="1">
      <alignment horizontal="left" vertical="center"/>
    </xf>
    <xf numFmtId="0" fontId="49" fillId="2" borderId="0" xfId="0" applyFont="1" applyFill="1" applyAlignment="1">
      <alignment vertical="center"/>
    </xf>
    <xf numFmtId="0" fontId="45" fillId="2" borderId="0" xfId="0" applyFont="1" applyFill="1" applyAlignment="1">
      <alignment horizontal="left" vertical="center" wrapText="1"/>
    </xf>
    <xf numFmtId="0" fontId="45" fillId="4" borderId="0" xfId="0" applyFont="1" applyFill="1" applyAlignment="1">
      <alignment horizontal="right" vertical="center" wrapText="1"/>
    </xf>
    <xf numFmtId="3" fontId="46" fillId="4" borderId="0" xfId="0" applyNumberFormat="1" applyFont="1" applyFill="1" applyBorder="1" applyAlignment="1">
      <alignment horizontal="right" vertical="center" wrapText="1"/>
    </xf>
    <xf numFmtId="3" fontId="46" fillId="2" borderId="0" xfId="0" applyNumberFormat="1" applyFont="1" applyFill="1" applyBorder="1" applyAlignment="1">
      <alignment horizontal="right" vertical="center" wrapText="1"/>
    </xf>
    <xf numFmtId="0" fontId="45" fillId="2" borderId="5" xfId="0" applyFont="1" applyFill="1" applyBorder="1" applyAlignment="1">
      <alignment horizontal="left" vertical="center" wrapText="1"/>
    </xf>
    <xf numFmtId="3" fontId="45" fillId="4" borderId="5" xfId="0" applyNumberFormat="1" applyFont="1" applyFill="1" applyBorder="1" applyAlignment="1">
      <alignment horizontal="right" vertical="center" wrapText="1"/>
    </xf>
    <xf numFmtId="3" fontId="45" fillId="2" borderId="5" xfId="0" applyNumberFormat="1" applyFont="1" applyFill="1" applyBorder="1" applyAlignment="1">
      <alignment horizontal="right" vertical="center" wrapText="1"/>
    </xf>
    <xf numFmtId="0" fontId="45" fillId="2" borderId="0" xfId="0" applyFont="1" applyFill="1" applyBorder="1" applyAlignment="1">
      <alignment horizontal="left" vertical="center" wrapText="1"/>
    </xf>
    <xf numFmtId="3" fontId="45" fillId="4" borderId="0" xfId="0" applyNumberFormat="1" applyFont="1" applyFill="1" applyBorder="1" applyAlignment="1">
      <alignment horizontal="right" vertical="center" wrapText="1"/>
    </xf>
    <xf numFmtId="3" fontId="45" fillId="2" borderId="0" xfId="0" applyNumberFormat="1" applyFont="1" applyFill="1" applyBorder="1" applyAlignment="1">
      <alignment horizontal="right" vertical="center" wrapText="1"/>
    </xf>
    <xf numFmtId="0" fontId="46" fillId="0" borderId="0" xfId="0" applyFont="1" applyFill="1" applyAlignment="1">
      <alignment horizontal="left" vertical="center" wrapText="1"/>
    </xf>
    <xf numFmtId="3" fontId="46" fillId="4" borderId="0" xfId="0" applyNumberFormat="1" applyFont="1" applyFill="1" applyAlignment="1">
      <alignment horizontal="right" vertical="center"/>
    </xf>
    <xf numFmtId="3" fontId="46" fillId="2" borderId="0" xfId="0" applyNumberFormat="1" applyFont="1" applyFill="1" applyAlignment="1">
      <alignment horizontal="right" vertical="center"/>
    </xf>
    <xf numFmtId="0" fontId="46" fillId="2" borderId="0" xfId="0" applyFont="1" applyFill="1" applyBorder="1" applyAlignment="1">
      <alignment horizontal="left" vertical="center"/>
    </xf>
    <xf numFmtId="3" fontId="46" fillId="4" borderId="0" xfId="0" applyNumberFormat="1" applyFont="1" applyFill="1" applyBorder="1" applyAlignment="1">
      <alignment horizontal="right" vertical="center"/>
    </xf>
    <xf numFmtId="3" fontId="46" fillId="2" borderId="0" xfId="0" applyNumberFormat="1" applyFont="1" applyFill="1" applyBorder="1" applyAlignment="1">
      <alignment horizontal="right" vertical="center"/>
    </xf>
    <xf numFmtId="0" fontId="51" fillId="3" borderId="0" xfId="0" applyFont="1" applyFill="1" applyAlignment="1">
      <alignment horizontal="left" vertical="center"/>
    </xf>
    <xf numFmtId="0" fontId="42" fillId="2" borderId="0" xfId="0" applyFont="1" applyFill="1" applyAlignment="1" applyProtection="1">
      <alignment vertical="center"/>
    </xf>
    <xf numFmtId="0" fontId="23" fillId="2" borderId="3" xfId="0" applyFont="1" applyFill="1" applyBorder="1" applyAlignment="1">
      <alignment vertical="center" wrapText="1"/>
    </xf>
    <xf numFmtId="0" fontId="7" fillId="4" borderId="3" xfId="0" applyFont="1" applyFill="1" applyBorder="1" applyAlignment="1">
      <alignment horizontal="right" vertical="center" wrapText="1"/>
    </xf>
    <xf numFmtId="0" fontId="7" fillId="2" borderId="3" xfId="0" applyFont="1" applyFill="1" applyBorder="1" applyAlignment="1">
      <alignment horizontal="right" vertical="center" wrapText="1"/>
    </xf>
    <xf numFmtId="0" fontId="7" fillId="2" borderId="3" xfId="0" applyFont="1" applyFill="1" applyBorder="1" applyAlignment="1">
      <alignment horizontal="right" vertical="center"/>
    </xf>
    <xf numFmtId="0" fontId="24" fillId="2" borderId="3" xfId="0" applyFont="1" applyFill="1" applyBorder="1" applyAlignment="1">
      <alignment vertical="center" wrapText="1"/>
    </xf>
    <xf numFmtId="0" fontId="14" fillId="4" borderId="3" xfId="0" applyFont="1" applyFill="1" applyBorder="1" applyAlignment="1">
      <alignment horizontal="right" vertical="center" wrapText="1"/>
    </xf>
    <xf numFmtId="0" fontId="14" fillId="2" borderId="3" xfId="0" applyFont="1" applyFill="1" applyBorder="1" applyAlignment="1">
      <alignment horizontal="right" vertical="center" wrapText="1"/>
    </xf>
    <xf numFmtId="0" fontId="14" fillId="2" borderId="3" xfId="0" applyFont="1" applyFill="1" applyBorder="1" applyAlignment="1">
      <alignment horizontal="right" vertical="center"/>
    </xf>
    <xf numFmtId="3" fontId="50" fillId="0" borderId="0" xfId="0" applyNumberFormat="1" applyFont="1"/>
    <xf numFmtId="3" fontId="45" fillId="0" borderId="0" xfId="0" applyNumberFormat="1" applyFont="1" applyFill="1" applyBorder="1" applyAlignment="1">
      <alignment horizontal="right" vertical="center" wrapText="1"/>
    </xf>
    <xf numFmtId="0" fontId="30" fillId="2" borderId="0" xfId="0" quotePrefix="1" applyFont="1" applyFill="1" applyAlignment="1">
      <alignment vertical="center"/>
    </xf>
    <xf numFmtId="0" fontId="30" fillId="2" borderId="0" xfId="0" quotePrefix="1" applyFont="1" applyFill="1" applyAlignment="1">
      <alignment vertical="center" wrapText="1"/>
    </xf>
    <xf numFmtId="0" fontId="24" fillId="2" borderId="7" xfId="0" applyFont="1" applyFill="1" applyBorder="1" applyAlignment="1">
      <alignment vertical="center" wrapText="1"/>
    </xf>
    <xf numFmtId="3" fontId="14" fillId="4" borderId="7" xfId="0" applyNumberFormat="1" applyFont="1" applyFill="1" applyBorder="1" applyAlignment="1">
      <alignment horizontal="right" vertical="center" wrapText="1"/>
    </xf>
    <xf numFmtId="3" fontId="14" fillId="2" borderId="7" xfId="0" applyNumberFormat="1" applyFont="1" applyFill="1" applyBorder="1" applyAlignment="1">
      <alignment horizontal="right" vertical="center" wrapText="1"/>
    </xf>
    <xf numFmtId="0" fontId="23" fillId="2" borderId="0" xfId="0" quotePrefix="1" applyFont="1" applyFill="1" applyBorder="1" applyAlignment="1">
      <alignment vertical="center"/>
    </xf>
    <xf numFmtId="0" fontId="1" fillId="2" borderId="0" xfId="0" applyFont="1" applyFill="1" applyBorder="1" applyAlignment="1">
      <alignment vertical="center"/>
    </xf>
    <xf numFmtId="0" fontId="24" fillId="2" borderId="0" xfId="0" applyFont="1" applyFill="1" applyBorder="1" applyAlignment="1">
      <alignment vertical="center"/>
    </xf>
    <xf numFmtId="0" fontId="24" fillId="2" borderId="0" xfId="0" applyFont="1" applyFill="1" applyBorder="1" applyAlignment="1">
      <alignment vertical="center" wrapText="1"/>
    </xf>
    <xf numFmtId="0" fontId="1" fillId="6" borderId="1" xfId="0" applyFont="1" applyFill="1" applyBorder="1"/>
    <xf numFmtId="0" fontId="1" fillId="2" borderId="0" xfId="0" applyFont="1" applyFill="1"/>
    <xf numFmtId="0" fontId="52" fillId="2" borderId="0" xfId="0" applyFont="1" applyFill="1" applyBorder="1" applyAlignment="1">
      <alignment vertical="center"/>
    </xf>
    <xf numFmtId="0" fontId="1" fillId="4" borderId="1" xfId="3" quotePrefix="1" applyNumberFormat="1" applyFont="1" applyFill="1" applyBorder="1" applyAlignment="1">
      <alignment horizontal="right"/>
    </xf>
    <xf numFmtId="3" fontId="1" fillId="4" borderId="1" xfId="0" applyNumberFormat="1" applyFont="1" applyFill="1" applyBorder="1" applyAlignment="1">
      <alignment horizontal="right" vertical="center"/>
    </xf>
    <xf numFmtId="0" fontId="1" fillId="2" borderId="1" xfId="0" applyFont="1" applyFill="1" applyBorder="1" applyAlignment="1">
      <alignment horizontal="right" vertical="center"/>
    </xf>
    <xf numFmtId="1" fontId="1" fillId="2" borderId="1" xfId="0" applyNumberFormat="1" applyFont="1" applyFill="1" applyBorder="1" applyAlignment="1">
      <alignment horizontal="right" vertical="center"/>
    </xf>
    <xf numFmtId="0" fontId="38" fillId="2" borderId="0" xfId="0" applyFont="1" applyFill="1" applyBorder="1" applyAlignment="1">
      <alignment vertical="center"/>
    </xf>
    <xf numFmtId="169" fontId="7" fillId="4" borderId="0" xfId="0" applyNumberFormat="1" applyFont="1" applyFill="1"/>
    <xf numFmtId="169" fontId="7" fillId="4" borderId="0" xfId="2" applyNumberFormat="1" applyFont="1" applyFill="1" applyBorder="1"/>
    <xf numFmtId="172" fontId="7" fillId="4" borderId="0" xfId="3" applyNumberFormat="1" applyFont="1" applyFill="1" applyBorder="1"/>
    <xf numFmtId="0" fontId="1" fillId="2" borderId="0" xfId="0" applyFont="1" applyFill="1" applyAlignment="1">
      <alignment vertical="center"/>
    </xf>
    <xf numFmtId="0" fontId="53" fillId="2" borderId="0" xfId="0" applyFont="1" applyFill="1" applyAlignment="1">
      <alignment vertical="center"/>
    </xf>
    <xf numFmtId="0" fontId="46" fillId="2" borderId="0" xfId="0" applyFont="1" applyFill="1" applyAlignment="1">
      <alignment vertical="center"/>
    </xf>
    <xf numFmtId="0" fontId="19" fillId="0" borderId="0" xfId="0" applyFont="1"/>
    <xf numFmtId="3" fontId="1" fillId="4" borderId="0" xfId="0" applyNumberFormat="1" applyFont="1" applyFill="1" applyAlignment="1">
      <alignment horizontal="right" vertical="center"/>
    </xf>
    <xf numFmtId="3" fontId="1" fillId="2" borderId="0" xfId="0" applyNumberFormat="1" applyFont="1" applyFill="1" applyAlignment="1">
      <alignment horizontal="right" vertical="center"/>
    </xf>
    <xf numFmtId="0" fontId="1" fillId="4" borderId="0" xfId="0" applyFont="1" applyFill="1" applyAlignment="1">
      <alignment horizontal="right" vertical="center"/>
    </xf>
    <xf numFmtId="0" fontId="1" fillId="2" borderId="0" xfId="0" applyFont="1" applyFill="1" applyAlignment="1">
      <alignment horizontal="right" vertical="center"/>
    </xf>
    <xf numFmtId="0" fontId="1" fillId="4" borderId="1" xfId="0" applyFont="1" applyFill="1" applyBorder="1" applyAlignment="1">
      <alignment horizontal="right" vertical="center"/>
    </xf>
    <xf numFmtId="3" fontId="1" fillId="2" borderId="1" xfId="0" applyNumberFormat="1" applyFont="1" applyFill="1" applyBorder="1" applyAlignment="1">
      <alignment horizontal="right" vertical="center"/>
    </xf>
    <xf numFmtId="0" fontId="1" fillId="4" borderId="1" xfId="0" applyFont="1" applyFill="1" applyBorder="1" applyAlignment="1">
      <alignment horizontal="right" vertical="center" wrapText="1"/>
    </xf>
    <xf numFmtId="0" fontId="1" fillId="2" borderId="1" xfId="0" applyFont="1" applyFill="1" applyBorder="1" applyAlignment="1">
      <alignment horizontal="right" vertical="center" wrapText="1"/>
    </xf>
    <xf numFmtId="0" fontId="1" fillId="0" borderId="0" xfId="0" applyFont="1"/>
    <xf numFmtId="0" fontId="29" fillId="10" borderId="5" xfId="0" applyFont="1" applyFill="1" applyBorder="1" applyAlignment="1">
      <alignment horizontal="left" wrapText="1"/>
    </xf>
    <xf numFmtId="3" fontId="39" fillId="8" borderId="5" xfId="4" applyNumberFormat="1" applyFont="1" applyFill="1" applyBorder="1" applyAlignment="1">
      <alignment horizontal="right" vertical="center"/>
    </xf>
    <xf numFmtId="3" fontId="39" fillId="0" borderId="5" xfId="4" applyNumberFormat="1" applyFont="1" applyFill="1" applyBorder="1" applyAlignment="1">
      <alignment horizontal="right" vertical="center"/>
    </xf>
    <xf numFmtId="0" fontId="54" fillId="0" borderId="0" xfId="0" applyFont="1"/>
    <xf numFmtId="3" fontId="19" fillId="2" borderId="0" xfId="0" applyNumberFormat="1" applyFont="1" applyFill="1" applyProtection="1"/>
    <xf numFmtId="0" fontId="29" fillId="2" borderId="0" xfId="0" applyFont="1" applyFill="1" applyBorder="1" applyAlignment="1">
      <alignment vertical="center" wrapText="1"/>
    </xf>
    <xf numFmtId="0" fontId="32" fillId="2" borderId="0" xfId="0" applyFont="1" applyFill="1" applyBorder="1" applyAlignment="1">
      <alignment horizontal="right" vertical="center" wrapText="1"/>
    </xf>
    <xf numFmtId="0" fontId="32" fillId="0" borderId="0" xfId="0" applyFont="1" applyFill="1" applyBorder="1" applyAlignment="1">
      <alignment horizontal="right" vertical="center" wrapText="1"/>
    </xf>
    <xf numFmtId="0" fontId="30" fillId="10" borderId="0" xfId="0" applyFont="1" applyFill="1" applyAlignment="1">
      <alignment vertical="center" wrapText="1"/>
    </xf>
    <xf numFmtId="0" fontId="30" fillId="8" borderId="0" xfId="0" applyFont="1" applyFill="1" applyAlignment="1">
      <alignment horizontal="right" vertical="center"/>
    </xf>
    <xf numFmtId="0" fontId="30" fillId="10" borderId="0" xfId="0" applyFont="1" applyFill="1" applyAlignment="1">
      <alignment horizontal="right" vertical="center"/>
    </xf>
    <xf numFmtId="0" fontId="30" fillId="10" borderId="1" xfId="0" applyFont="1" applyFill="1" applyBorder="1" applyAlignment="1">
      <alignment vertical="center" wrapText="1"/>
    </xf>
    <xf numFmtId="3" fontId="30" fillId="8" borderId="1" xfId="0" applyNumberFormat="1" applyFont="1" applyFill="1" applyBorder="1" applyAlignment="1">
      <alignment horizontal="right" vertical="center"/>
    </xf>
    <xf numFmtId="3" fontId="30" fillId="10" borderId="1" xfId="0" applyNumberFormat="1" applyFont="1" applyFill="1" applyBorder="1" applyAlignment="1">
      <alignment horizontal="right" vertical="center"/>
    </xf>
    <xf numFmtId="0" fontId="29" fillId="10" borderId="1" xfId="0" applyFont="1" applyFill="1" applyBorder="1" applyAlignment="1">
      <alignment vertical="center" wrapText="1"/>
    </xf>
    <xf numFmtId="3" fontId="29" fillId="8" borderId="1" xfId="0" applyNumberFormat="1" applyFont="1" applyFill="1" applyBorder="1" applyAlignment="1">
      <alignment horizontal="right" vertical="center" wrapText="1"/>
    </xf>
    <xf numFmtId="3" fontId="29" fillId="10" borderId="1" xfId="0" applyNumberFormat="1" applyFont="1" applyFill="1" applyBorder="1" applyAlignment="1">
      <alignment horizontal="right" vertical="center" wrapText="1"/>
    </xf>
    <xf numFmtId="0" fontId="55" fillId="2" borderId="0" xfId="0" applyFont="1" applyFill="1" applyAlignment="1">
      <alignment vertical="center"/>
    </xf>
    <xf numFmtId="0" fontId="57" fillId="2" borderId="2" xfId="0" applyFont="1" applyFill="1" applyBorder="1" applyAlignment="1">
      <alignment vertical="center"/>
    </xf>
    <xf numFmtId="0" fontId="58" fillId="0" borderId="0" xfId="0" applyFont="1" applyFill="1"/>
    <xf numFmtId="0" fontId="59" fillId="0" borderId="0" xfId="0" applyFont="1" applyFill="1"/>
    <xf numFmtId="172" fontId="3" fillId="2" borderId="1" xfId="3" applyNumberFormat="1" applyFont="1" applyFill="1" applyBorder="1" applyAlignment="1">
      <alignment horizontal="right"/>
    </xf>
    <xf numFmtId="172" fontId="1" fillId="4" borderId="1" xfId="3" quotePrefix="1" applyNumberFormat="1" applyFont="1" applyFill="1" applyBorder="1" applyAlignment="1">
      <alignment horizontal="right"/>
    </xf>
    <xf numFmtId="169" fontId="7" fillId="2" borderId="0" xfId="0" applyNumberFormat="1" applyFont="1" applyFill="1"/>
    <xf numFmtId="169" fontId="7" fillId="2" borderId="0" xfId="0" applyNumberFormat="1" applyFont="1" applyFill="1" applyBorder="1"/>
    <xf numFmtId="0" fontId="38" fillId="0" borderId="0" xfId="0" applyFont="1" applyFill="1" applyAlignment="1">
      <alignment vertical="center"/>
    </xf>
    <xf numFmtId="3" fontId="7" fillId="8" borderId="1" xfId="0" applyNumberFormat="1" applyFont="1" applyFill="1" applyBorder="1"/>
    <xf numFmtId="3" fontId="7" fillId="6" borderId="1" xfId="0" applyNumberFormat="1" applyFont="1" applyFill="1" applyBorder="1"/>
    <xf numFmtId="3" fontId="7" fillId="9" borderId="1" xfId="0" applyNumberFormat="1" applyFont="1" applyFill="1" applyBorder="1"/>
    <xf numFmtId="0" fontId="27" fillId="3" borderId="0" xfId="0" applyFont="1" applyFill="1" applyAlignment="1">
      <alignment horizontal="center" vertical="center" wrapText="1"/>
    </xf>
  </cellXfs>
  <cellStyles count="5">
    <cellStyle name="Komma" xfId="1" builtinId="3"/>
    <cellStyle name="Komma 5" xfId="4" xr:uid="{4E6278F7-6F24-4DD0-A588-35AB66D48BC5}"/>
    <cellStyle name="Normal" xfId="0" builtinId="0"/>
    <cellStyle name="Procent" xfId="2" builtinId="5"/>
    <cellStyle name="Valuta" xfId="3" builtinId="4"/>
  </cellStyles>
  <dxfs count="0"/>
  <tableStyles count="0" defaultTableStyle="TableStyleMedium2" defaultPivotStyle="PivotStyleLight16"/>
  <colors>
    <mruColors>
      <color rgb="FFF7F5EF"/>
      <color rgb="FFD2E4CE"/>
      <color rgb="FF00523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5</xdr:col>
      <xdr:colOff>393261</xdr:colOff>
      <xdr:row>0</xdr:row>
      <xdr:rowOff>189545</xdr:rowOff>
    </xdr:from>
    <xdr:to>
      <xdr:col>9</xdr:col>
      <xdr:colOff>281609</xdr:colOff>
      <xdr:row>2</xdr:row>
      <xdr:rowOff>21026</xdr:rowOff>
    </xdr:to>
    <xdr:pic>
      <xdr:nvPicPr>
        <xdr:cNvPr id="3" name="Billed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27131" y="189545"/>
          <a:ext cx="2340000" cy="361568"/>
        </a:xfrm>
        <a:prstGeom prst="rect">
          <a:avLst/>
        </a:prstGeom>
      </xdr:spPr>
    </xdr:pic>
    <xdr:clientData/>
  </xdr:twoCellAnchor>
  <xdr:twoCellAnchor>
    <xdr:from>
      <xdr:col>1</xdr:col>
      <xdr:colOff>50202</xdr:colOff>
      <xdr:row>1</xdr:row>
      <xdr:rowOff>97983</xdr:rowOff>
    </xdr:from>
    <xdr:to>
      <xdr:col>5</xdr:col>
      <xdr:colOff>231913</xdr:colOff>
      <xdr:row>1</xdr:row>
      <xdr:rowOff>99392</xdr:rowOff>
    </xdr:to>
    <xdr:cxnSp macro="">
      <xdr:nvCxnSpPr>
        <xdr:cNvPr id="4" name="Lige forbindelse 3">
          <a:extLst>
            <a:ext uri="{FF2B5EF4-FFF2-40B4-BE49-F238E27FC236}">
              <a16:creationId xmlns:a16="http://schemas.microsoft.com/office/drawing/2014/main" id="{00000000-0008-0000-0000-000004000000}"/>
            </a:ext>
          </a:extLst>
        </xdr:cNvPr>
        <xdr:cNvCxnSpPr/>
      </xdr:nvCxnSpPr>
      <xdr:spPr>
        <a:xfrm>
          <a:off x="232419" y="363026"/>
          <a:ext cx="2633364" cy="1409"/>
        </a:xfrm>
        <a:prstGeom prst="line">
          <a:avLst/>
        </a:prstGeom>
        <a:ln w="19050">
          <a:solidFill>
            <a:srgbClr val="005C3C"/>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47626</xdr:rowOff>
    </xdr:from>
    <xdr:to>
      <xdr:col>16</xdr:col>
      <xdr:colOff>590549</xdr:colOff>
      <xdr:row>23</xdr:row>
      <xdr:rowOff>38100</xdr:rowOff>
    </xdr:to>
    <xdr:sp macro="" textlink="">
      <xdr:nvSpPr>
        <xdr:cNvPr id="3" name="Rectangle 2">
          <a:extLst>
            <a:ext uri="{FF2B5EF4-FFF2-40B4-BE49-F238E27FC236}">
              <a16:creationId xmlns:a16="http://schemas.microsoft.com/office/drawing/2014/main" id="{00000000-0008-0000-0D00-000003000000}"/>
            </a:ext>
          </a:extLst>
        </xdr:cNvPr>
        <xdr:cNvSpPr>
          <a:spLocks noGrp="1" noChangeArrowheads="1"/>
        </xdr:cNvSpPr>
      </xdr:nvSpPr>
      <xdr:spPr>
        <a:xfrm>
          <a:off x="0" y="314326"/>
          <a:ext cx="10315574" cy="4181474"/>
        </a:xfrm>
        <a:prstGeom prst="rect">
          <a:avLst/>
        </a:prstGeom>
        <a:solidFill>
          <a:schemeClr val="bg1"/>
        </a:solidFill>
      </xdr:spPr>
      <xdr:txBody>
        <a:bodyPr vert="horz" wrap="square" lIns="107287" tIns="53643" rIns="107287" bIns="53643" rtlCol="0">
          <a:noAutofit/>
        </a:bodyPr>
        <a:lstStyle>
          <a:lvl1pPr marL="252000" indent="-252000" algn="l" defTabSz="1072866" rtl="0" eaLnBrk="1" latinLnBrk="0" hangingPunct="1">
            <a:spcBef>
              <a:spcPct val="20000"/>
            </a:spcBef>
            <a:buFont typeface="Arial" pitchFamily="34" charset="0"/>
            <a:buChar char="•"/>
            <a:defRPr sz="2000" kern="1200">
              <a:solidFill>
                <a:schemeClr val="tx1"/>
              </a:solidFill>
              <a:latin typeface="+mn-lt"/>
              <a:ea typeface="+mn-ea"/>
              <a:cs typeface="+mn-cs"/>
            </a:defRPr>
          </a:lvl1pPr>
          <a:lvl2pPr marL="648000" indent="-335270" algn="l" defTabSz="1072866" rtl="0" eaLnBrk="1" latinLnBrk="0" hangingPunct="1">
            <a:spcBef>
              <a:spcPct val="20000"/>
            </a:spcBef>
            <a:buFont typeface="Arial" pitchFamily="34" charset="0"/>
            <a:buChar char="–"/>
            <a:defRPr sz="1800" kern="1200">
              <a:solidFill>
                <a:schemeClr val="tx1"/>
              </a:solidFill>
              <a:latin typeface="+mn-lt"/>
              <a:ea typeface="+mn-ea"/>
              <a:cs typeface="+mn-cs"/>
            </a:defRPr>
          </a:lvl2pPr>
          <a:lvl3pPr marL="972000" indent="-268216" algn="l" defTabSz="1072866" rtl="0" eaLnBrk="1" latinLnBrk="0" hangingPunct="1">
            <a:spcBef>
              <a:spcPct val="20000"/>
            </a:spcBef>
            <a:buFont typeface="Arial" pitchFamily="34" charset="0"/>
            <a:buChar char="•"/>
            <a:defRPr sz="1600" kern="1200">
              <a:solidFill>
                <a:schemeClr val="tx1"/>
              </a:solidFill>
              <a:latin typeface="+mn-lt"/>
              <a:ea typeface="+mn-ea"/>
              <a:cs typeface="+mn-cs"/>
            </a:defRPr>
          </a:lvl3pPr>
          <a:lvl4pPr marL="1296000" indent="-268216" algn="l" defTabSz="1072866" rtl="0" eaLnBrk="1" latinLnBrk="0" hangingPunct="1">
            <a:spcBef>
              <a:spcPct val="20000"/>
            </a:spcBef>
            <a:buFont typeface="Arial" pitchFamily="34" charset="0"/>
            <a:buChar char="–"/>
            <a:defRPr sz="1400" kern="1200">
              <a:solidFill>
                <a:schemeClr val="tx1"/>
              </a:solidFill>
              <a:latin typeface="+mn-lt"/>
              <a:ea typeface="+mn-ea"/>
              <a:cs typeface="+mn-cs"/>
            </a:defRPr>
          </a:lvl4pPr>
          <a:lvl5pPr marL="2413947" indent="-268216" algn="l" defTabSz="1072866" rtl="0" eaLnBrk="1" latinLnBrk="0" hangingPunct="1">
            <a:spcBef>
              <a:spcPct val="20000"/>
            </a:spcBef>
            <a:buFont typeface="Arial" pitchFamily="34" charset="0"/>
            <a:buChar char="»"/>
            <a:defRPr sz="1900" kern="1200">
              <a:solidFill>
                <a:schemeClr val="tx1"/>
              </a:solidFill>
              <a:latin typeface="+mn-lt"/>
              <a:ea typeface="+mn-ea"/>
              <a:cs typeface="+mn-cs"/>
            </a:defRPr>
          </a:lvl5pPr>
          <a:lvl6pPr marL="2950380"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6pPr>
          <a:lvl7pPr marL="3486813"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7pPr>
          <a:lvl8pPr marL="4023246"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8pPr>
          <a:lvl9pPr marL="4559678"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9pPr>
        </a:lstStyle>
        <a:p>
          <a:r>
            <a:rPr lang="en-GB" sz="950">
              <a:latin typeface="Arial" panose="020B0604020202020204" pitchFamily="34" charset="0"/>
              <a:cs typeface="Arial" panose="020B0604020202020204" pitchFamily="34" charset="0"/>
            </a:rPr>
            <a:t>This presentation and the information contained therein is furnished and has been prepared solely for information purposes by Jyske Bank A/S. It is furnished for your private information with the express understanding, which recipient acknowledges, that it is not an offer, recommendation or solicitation to buy, hold or sell, or a means by which any security may be offered or sold</a:t>
          </a:r>
        </a:p>
        <a:p>
          <a:r>
            <a:rPr lang="en-GB" sz="950">
              <a:latin typeface="Arial" panose="020B0604020202020204" pitchFamily="34" charset="0"/>
              <a:cs typeface="Arial" panose="020B0604020202020204" pitchFamily="34" charset="0"/>
            </a:rPr>
            <a:t>The information contained and presented in this presentation, other than the information emanating from and relating to Jyske Bank A/S itself, has been obtained by Jyske Bank A/S from sources believed to be reliable. Jyske Bank A/S can not verify such information, however, and because of the possibility of human or mechanical error by our sources, Jyske Bank A/S or others, no representation is made that such information contained herein is accurate in all material respects or complete. Jyske Bank A/S does not accept any liability for the accuracy, up-to-dateness, adequacy, or completeness of any such information and is not responsible for any errors or omissions or the result obtained from the use of such information. The statements contained herein are statements of our non-binding opinion, not statement of fact or recommendations to buy, hold or sell any securities. Changes to assumptions may have a material impact on any performance detailed. Historic information on performance is not indicative of future performance. Jyske Bank A/S may have issued, and may in the future issue, other presentations or information that are inconsistent with, and reach different conclusions from, the information presented herein. Those presentations or the information reflect the different assumptions, views and analytical methods of the analysts who prepared them and Jyske Bank A/S is under no obligation to ensure that such other presentations or information are brought to the attention of any recipient of the information contained herein</a:t>
          </a:r>
        </a:p>
        <a:p>
          <a:r>
            <a:rPr lang="en-GB" sz="950">
              <a:latin typeface="Arial" panose="020B0604020202020204" pitchFamily="34" charset="0"/>
              <a:cs typeface="Arial" panose="020B0604020202020204" pitchFamily="34" charset="0"/>
            </a:rPr>
            <a:t>Nothing in this presentation constitutes investment, legal, accounting or tax advice, or a representation that any investment or strategy is suitable or appropriate to your individual circumstances, or otherwise constitutes a personal recommendation to you. This presentation is intended only for and directed to persons sufficiently expert to understand the risks involved, namely market professionals. This publication does not replace personal consultancy. Prior to taking any investment decision you should contact your independent investment adviser, your legal or tax adviser, or any other specialist for further and more up-to–date information on specific investment opportunities and for individual investment advice and in order to confirm that the transaction complies with your objectives and constraints, regarding the appropriateness of investing in any securities or investment strategies discussed herein</a:t>
          </a:r>
        </a:p>
        <a:p>
          <a:r>
            <a:rPr lang="en-GB" sz="950">
              <a:latin typeface="Arial" panose="020B0604020202020204" pitchFamily="34" charset="0"/>
              <a:cs typeface="Arial" panose="020B0604020202020204" pitchFamily="34" charset="0"/>
            </a:rPr>
            <a:t>Jyske Bank A/S or its affiliates (and their directors, officers or employees) may have effected or may effect transactions for its own account (buy or sell or have a long or short position) in any investment outlined herein or any investment related to such an investment. Jyske Bank A/S or its affiliates may also have investment banking or other commercial relationship with the issuer of any security mentioned herein. Please note that Jyske Bank A/S or an associated enterprise of Jyske Bank A/S may have been a member of a syndicate of banks, which has underwritten the most recent offering of securities of any company mentioned herein in the last five years. Jyske Bank A/S or an associated enterprise may also have, within the last three years, served as manager or co-manager of a public offering of securities for, or currently may make a primary market in issues of, any or all of the entities mentioned herein or may be providing, or have provided within the previous 12 months, significant advice or investment services in relation to the investment concerned or a related investment</a:t>
          </a:r>
        </a:p>
        <a:p>
          <a:r>
            <a:rPr lang="en-GB" sz="950">
              <a:latin typeface="Arial" panose="020B0604020202020204" pitchFamily="34" charset="0"/>
              <a:cs typeface="Arial" panose="020B0604020202020204" pitchFamily="34" charset="0"/>
            </a:rPr>
            <a:t>Any particular security or investment referred to in this presentation may involve a high degree of risk, which may include principal, interest rate, index, currency, credit, political, liquidity, time value, commodity and market risk and is not suitable for all investors. Any securities may experience sudden and large falls in their value causing losses equal to the original investment when that investment is realized. Any transaction entered into is in reliance only upon your judgment as to both financial, suitability and risk criteria. Jyske Bank A/S does not hold itself out to be an advisor in these circumstances, nor does any of its staff have the authority to do so.</a:t>
          </a:r>
        </a:p>
        <a:p>
          <a:pPr marL="0" indent="0">
            <a:buNone/>
          </a:pPr>
          <a:endParaRPr lang="en-GB" sz="950">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JB Tema">
  <a:themeElements>
    <a:clrScheme name="Jyske Bank">
      <a:dk1>
        <a:sysClr val="windowText" lastClr="000000"/>
      </a:dk1>
      <a:lt1>
        <a:sysClr val="window" lastClr="FFFFFF"/>
      </a:lt1>
      <a:dk2>
        <a:srgbClr val="9D9D9C"/>
      </a:dk2>
      <a:lt2>
        <a:srgbClr val="ECE8DC"/>
      </a:lt2>
      <a:accent1>
        <a:srgbClr val="005231"/>
      </a:accent1>
      <a:accent2>
        <a:srgbClr val="87C088"/>
      </a:accent2>
      <a:accent3>
        <a:srgbClr val="828282"/>
      </a:accent3>
      <a:accent4>
        <a:srgbClr val="D2E4CE"/>
      </a:accent4>
      <a:accent5>
        <a:srgbClr val="DF4B23"/>
      </a:accent5>
      <a:accent6>
        <a:srgbClr val="F0D16D"/>
      </a:accent6>
      <a:hlink>
        <a:srgbClr val="005231"/>
      </a:hlink>
      <a:folHlink>
        <a:srgbClr val="005231"/>
      </a:folHlink>
    </a:clrScheme>
    <a:fontScheme name="Kont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J24"/>
  <sheetViews>
    <sheetView showGridLines="0" showRowColHeaders="0" tabSelected="1" zoomScaleNormal="100" zoomScaleSheetLayoutView="100" workbookViewId="0"/>
  </sheetViews>
  <sheetFormatPr defaultColWidth="0" defaultRowHeight="21" zeroHeight="1"/>
  <cols>
    <col min="1" max="1" width="2.7109375" style="1" customWidth="1"/>
    <col min="2" max="10" width="9.140625" style="1" customWidth="1"/>
    <col min="11" max="16384" width="9.140625" style="1" hidden="1"/>
  </cols>
  <sheetData>
    <row r="1" spans="2:2"/>
    <row r="2" spans="2:2"/>
    <row r="3" spans="2:2">
      <c r="B3" s="391" t="s">
        <v>203</v>
      </c>
    </row>
    <row r="4" spans="2:2" s="2" customFormat="1">
      <c r="B4" s="1"/>
    </row>
    <row r="5" spans="2:2" s="2" customFormat="1" ht="15.75">
      <c r="B5" s="3"/>
    </row>
    <row r="6" spans="2:2" s="2" customFormat="1" ht="18.75" customHeight="1">
      <c r="B6" s="390" t="s">
        <v>86</v>
      </c>
    </row>
    <row r="7" spans="2:2" s="2" customFormat="1" ht="18.75" customHeight="1">
      <c r="B7" s="390" t="s">
        <v>136</v>
      </c>
    </row>
    <row r="8" spans="2:2" s="2" customFormat="1" ht="18.75" customHeight="1">
      <c r="B8" s="390" t="s">
        <v>87</v>
      </c>
    </row>
    <row r="9" spans="2:2" s="2" customFormat="1" ht="18.75" customHeight="1">
      <c r="B9" s="390" t="s">
        <v>88</v>
      </c>
    </row>
    <row r="10" spans="2:2" s="2" customFormat="1" ht="18.75" customHeight="1">
      <c r="B10" s="390" t="s">
        <v>171</v>
      </c>
    </row>
    <row r="11" spans="2:2" s="2" customFormat="1" ht="18.75" customHeight="1">
      <c r="B11" s="390" t="s">
        <v>137</v>
      </c>
    </row>
    <row r="12" spans="2:2" s="2" customFormat="1" ht="18.75" customHeight="1">
      <c r="B12" s="390" t="s">
        <v>72</v>
      </c>
    </row>
    <row r="13" spans="2:2" s="2" customFormat="1" ht="18.75" customHeight="1">
      <c r="B13" s="390" t="s">
        <v>172</v>
      </c>
    </row>
    <row r="14" spans="2:2" s="2" customFormat="1" ht="18.75" customHeight="1">
      <c r="B14" s="390" t="s">
        <v>173</v>
      </c>
    </row>
    <row r="15" spans="2:2" ht="18.75" customHeight="1">
      <c r="B15" s="390" t="s">
        <v>246</v>
      </c>
    </row>
    <row r="16" spans="2:2" ht="18.75" customHeight="1">
      <c r="B16" s="390" t="s">
        <v>138</v>
      </c>
    </row>
    <row r="17" spans="1:2" ht="18.75" customHeight="1">
      <c r="B17" s="390" t="s">
        <v>175</v>
      </c>
    </row>
    <row r="18" spans="1:2">
      <c r="B18" s="390" t="s">
        <v>41</v>
      </c>
    </row>
    <row r="19" spans="1:2"/>
    <row r="23" spans="1:2" hidden="1">
      <c r="A23" s="3"/>
    </row>
    <row r="24" spans="1:2" ht="16.5" hidden="1" customHeight="1">
      <c r="A24" s="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61"/>
  <sheetViews>
    <sheetView showGridLines="0" zoomScaleNormal="100" workbookViewId="0"/>
  </sheetViews>
  <sheetFormatPr defaultColWidth="0" defaultRowHeight="15" zeroHeight="1"/>
  <cols>
    <col min="1" max="1" width="42.140625" customWidth="1"/>
    <col min="2" max="2" width="9.28515625" customWidth="1"/>
    <col min="3" max="27" width="9.42578125" customWidth="1"/>
    <col min="28" max="28" width="3.7109375" hidden="1" customWidth="1"/>
    <col min="29" max="16384" width="9.140625" hidden="1"/>
  </cols>
  <sheetData>
    <row r="1" spans="1:28">
      <c r="A1" s="10" t="s">
        <v>100</v>
      </c>
      <c r="B1" s="10"/>
      <c r="C1" s="10"/>
      <c r="D1" s="10"/>
      <c r="E1" s="10"/>
      <c r="F1" s="10"/>
      <c r="G1" s="10"/>
      <c r="H1" s="10"/>
      <c r="I1" s="10"/>
      <c r="J1" s="10"/>
      <c r="K1" s="10"/>
      <c r="L1" s="10"/>
      <c r="M1" s="10"/>
      <c r="N1" s="10"/>
      <c r="O1" s="10"/>
      <c r="P1" s="10"/>
      <c r="Q1" s="10"/>
      <c r="R1" s="10"/>
      <c r="S1" s="10"/>
      <c r="T1" s="10"/>
      <c r="U1" s="11"/>
      <c r="V1" s="11"/>
      <c r="W1" s="12"/>
      <c r="X1" s="12"/>
      <c r="Y1" s="12"/>
      <c r="Z1" s="12"/>
      <c r="AA1" s="12"/>
      <c r="AB1" s="9"/>
    </row>
    <row r="2" spans="1:28">
      <c r="A2" s="14"/>
      <c r="B2" s="14"/>
      <c r="C2" s="14"/>
      <c r="D2" s="14"/>
      <c r="E2" s="14"/>
      <c r="F2" s="14"/>
      <c r="G2" s="14"/>
      <c r="H2" s="14"/>
      <c r="I2" s="14"/>
      <c r="J2" s="14"/>
      <c r="K2" s="14"/>
      <c r="L2" s="14"/>
      <c r="M2" s="14"/>
      <c r="N2" s="14"/>
      <c r="O2" s="14"/>
      <c r="P2" s="14"/>
      <c r="Q2" s="14"/>
      <c r="R2" s="14"/>
      <c r="S2" s="14"/>
      <c r="T2" s="14"/>
      <c r="U2" s="14"/>
      <c r="V2" s="14"/>
      <c r="W2" s="14"/>
      <c r="X2" s="14"/>
      <c r="Y2" s="9"/>
      <c r="Z2" s="9"/>
      <c r="AA2" s="9"/>
      <c r="AB2" s="9"/>
    </row>
    <row r="3" spans="1:28">
      <c r="A3" s="15"/>
      <c r="B3" s="16" t="s">
        <v>234</v>
      </c>
      <c r="C3" s="17" t="s">
        <v>230</v>
      </c>
      <c r="D3" s="17" t="s">
        <v>229</v>
      </c>
      <c r="E3" s="17" t="s">
        <v>228</v>
      </c>
      <c r="F3" s="17" t="s">
        <v>214</v>
      </c>
      <c r="G3" s="17" t="s">
        <v>205</v>
      </c>
      <c r="H3" s="17" t="s">
        <v>165</v>
      </c>
      <c r="I3" s="17" t="s">
        <v>143</v>
      </c>
      <c r="J3" s="17" t="s">
        <v>139</v>
      </c>
      <c r="K3" s="17" t="s">
        <v>135</v>
      </c>
      <c r="L3" s="17" t="s">
        <v>104</v>
      </c>
      <c r="M3" s="17" t="s">
        <v>102</v>
      </c>
      <c r="N3" s="17" t="s">
        <v>101</v>
      </c>
      <c r="O3" s="17" t="s">
        <v>99</v>
      </c>
      <c r="P3" s="17" t="s">
        <v>98</v>
      </c>
      <c r="Q3" s="17" t="s">
        <v>97</v>
      </c>
      <c r="R3" s="17" t="s">
        <v>89</v>
      </c>
      <c r="S3" s="17" t="s">
        <v>77</v>
      </c>
      <c r="T3" s="17" t="s">
        <v>40</v>
      </c>
      <c r="U3" s="17" t="s">
        <v>39</v>
      </c>
      <c r="V3" s="17" t="s">
        <v>38</v>
      </c>
      <c r="W3" s="17" t="s">
        <v>37</v>
      </c>
      <c r="X3" s="17" t="s">
        <v>36</v>
      </c>
      <c r="Y3" s="17" t="s">
        <v>75</v>
      </c>
      <c r="Z3" s="17" t="s">
        <v>74</v>
      </c>
      <c r="AA3" s="17" t="s">
        <v>76</v>
      </c>
      <c r="AB3" s="9"/>
    </row>
    <row r="4" spans="1:28">
      <c r="A4" s="15" t="s">
        <v>0</v>
      </c>
      <c r="B4" s="18">
        <v>1359</v>
      </c>
      <c r="C4" s="19">
        <v>1312</v>
      </c>
      <c r="D4" s="19">
        <v>1277</v>
      </c>
      <c r="E4" s="19">
        <v>1242</v>
      </c>
      <c r="F4" s="19">
        <v>1230</v>
      </c>
      <c r="G4" s="19">
        <v>1224</v>
      </c>
      <c r="H4" s="19">
        <v>1195</v>
      </c>
      <c r="I4" s="19">
        <v>1256</v>
      </c>
      <c r="J4" s="19">
        <v>1287</v>
      </c>
      <c r="K4" s="19">
        <v>1228</v>
      </c>
      <c r="L4" s="19">
        <v>1270</v>
      </c>
      <c r="M4" s="19">
        <v>1279</v>
      </c>
      <c r="N4" s="19">
        <v>1309</v>
      </c>
      <c r="O4" s="19">
        <v>1294</v>
      </c>
      <c r="P4" s="19">
        <v>1341</v>
      </c>
      <c r="Q4" s="19">
        <v>1377</v>
      </c>
      <c r="R4" s="19">
        <v>1409</v>
      </c>
      <c r="S4" s="19">
        <v>1378</v>
      </c>
      <c r="T4" s="19">
        <v>1514</v>
      </c>
      <c r="U4" s="19">
        <v>1359</v>
      </c>
      <c r="V4" s="19">
        <v>1364</v>
      </c>
      <c r="W4" s="19">
        <v>1348</v>
      </c>
      <c r="X4" s="19">
        <v>1426</v>
      </c>
      <c r="Y4" s="19">
        <v>1362</v>
      </c>
      <c r="Z4" s="19">
        <v>1417</v>
      </c>
      <c r="AA4" s="19">
        <v>1420</v>
      </c>
      <c r="AB4" s="9"/>
    </row>
    <row r="5" spans="1:28">
      <c r="A5" s="15" t="s">
        <v>1</v>
      </c>
      <c r="B5" s="18">
        <v>567</v>
      </c>
      <c r="C5" s="19">
        <v>683</v>
      </c>
      <c r="D5" s="19">
        <v>645</v>
      </c>
      <c r="E5" s="19">
        <v>578</v>
      </c>
      <c r="F5" s="19">
        <v>509</v>
      </c>
      <c r="G5" s="19">
        <v>576</v>
      </c>
      <c r="H5" s="19">
        <v>581</v>
      </c>
      <c r="I5" s="19">
        <v>453</v>
      </c>
      <c r="J5" s="19">
        <v>407</v>
      </c>
      <c r="K5" s="19">
        <v>650</v>
      </c>
      <c r="L5" s="19">
        <v>653</v>
      </c>
      <c r="M5" s="19">
        <v>611</v>
      </c>
      <c r="N5" s="19">
        <v>554</v>
      </c>
      <c r="O5" s="19">
        <v>493</v>
      </c>
      <c r="P5" s="19">
        <v>536</v>
      </c>
      <c r="Q5" s="19">
        <v>473</v>
      </c>
      <c r="R5" s="19">
        <v>429</v>
      </c>
      <c r="S5" s="19">
        <v>535</v>
      </c>
      <c r="T5" s="19">
        <v>677</v>
      </c>
      <c r="U5" s="19">
        <v>458</v>
      </c>
      <c r="V5" s="19">
        <v>442</v>
      </c>
      <c r="W5" s="19">
        <v>469</v>
      </c>
      <c r="X5" s="19">
        <v>532</v>
      </c>
      <c r="Y5" s="19">
        <v>394</v>
      </c>
      <c r="Z5" s="19">
        <v>374</v>
      </c>
      <c r="AA5" s="19">
        <v>354</v>
      </c>
      <c r="AB5" s="9"/>
    </row>
    <row r="6" spans="1:28">
      <c r="A6" s="15" t="s">
        <v>2</v>
      </c>
      <c r="B6" s="20">
        <v>-93</v>
      </c>
      <c r="C6" s="21">
        <v>9</v>
      </c>
      <c r="D6" s="21">
        <v>207</v>
      </c>
      <c r="E6" s="21">
        <v>128</v>
      </c>
      <c r="F6" s="21">
        <v>243</v>
      </c>
      <c r="G6" s="21">
        <v>362</v>
      </c>
      <c r="H6" s="21">
        <v>278</v>
      </c>
      <c r="I6" s="21">
        <v>189</v>
      </c>
      <c r="J6" s="21">
        <v>331</v>
      </c>
      <c r="K6" s="21">
        <v>-113</v>
      </c>
      <c r="L6" s="21">
        <v>252</v>
      </c>
      <c r="M6" s="21">
        <v>-95</v>
      </c>
      <c r="N6" s="21">
        <v>-8</v>
      </c>
      <c r="O6" s="21">
        <v>193</v>
      </c>
      <c r="P6" s="21">
        <v>-49</v>
      </c>
      <c r="Q6" s="21">
        <v>132</v>
      </c>
      <c r="R6" s="21">
        <v>-38</v>
      </c>
      <c r="S6" s="21">
        <v>-68</v>
      </c>
      <c r="T6" s="21">
        <v>38</v>
      </c>
      <c r="U6" s="21">
        <v>96</v>
      </c>
      <c r="V6" s="21">
        <v>97</v>
      </c>
      <c r="W6" s="21">
        <v>346</v>
      </c>
      <c r="X6" s="21">
        <v>232</v>
      </c>
      <c r="Y6" s="21">
        <v>170</v>
      </c>
      <c r="Z6" s="21">
        <v>169</v>
      </c>
      <c r="AA6" s="21">
        <v>210</v>
      </c>
      <c r="AB6" s="9"/>
    </row>
    <row r="7" spans="1:28">
      <c r="A7" s="15" t="s">
        <v>3</v>
      </c>
      <c r="B7" s="20">
        <v>70</v>
      </c>
      <c r="C7" s="21">
        <v>105</v>
      </c>
      <c r="D7" s="21">
        <v>26</v>
      </c>
      <c r="E7" s="21">
        <v>32</v>
      </c>
      <c r="F7" s="21">
        <v>84</v>
      </c>
      <c r="G7" s="21">
        <v>33</v>
      </c>
      <c r="H7" s="21">
        <v>38</v>
      </c>
      <c r="I7" s="21">
        <v>36</v>
      </c>
      <c r="J7" s="21">
        <v>26</v>
      </c>
      <c r="K7" s="21">
        <v>30</v>
      </c>
      <c r="L7" s="21">
        <v>41</v>
      </c>
      <c r="M7" s="21">
        <v>7</v>
      </c>
      <c r="N7" s="21">
        <v>59</v>
      </c>
      <c r="O7" s="21">
        <v>47</v>
      </c>
      <c r="P7" s="21">
        <v>32</v>
      </c>
      <c r="Q7" s="21">
        <v>127</v>
      </c>
      <c r="R7" s="21">
        <v>239</v>
      </c>
      <c r="S7" s="21">
        <v>65</v>
      </c>
      <c r="T7" s="21">
        <v>-29</v>
      </c>
      <c r="U7" s="21">
        <v>29</v>
      </c>
      <c r="V7" s="21">
        <v>147</v>
      </c>
      <c r="W7" s="21">
        <v>60</v>
      </c>
      <c r="X7" s="19">
        <v>79</v>
      </c>
      <c r="Y7" s="19">
        <v>48</v>
      </c>
      <c r="Z7" s="19">
        <v>73</v>
      </c>
      <c r="AA7" s="19">
        <v>57</v>
      </c>
      <c r="AB7" s="9"/>
    </row>
    <row r="8" spans="1:28" ht="15.75" thickBot="1">
      <c r="A8" s="22" t="s">
        <v>4</v>
      </c>
      <c r="B8" s="23">
        <v>105</v>
      </c>
      <c r="C8" s="24">
        <v>80</v>
      </c>
      <c r="D8" s="24">
        <v>72</v>
      </c>
      <c r="E8" s="24">
        <v>81</v>
      </c>
      <c r="F8" s="24">
        <v>63</v>
      </c>
      <c r="G8" s="24">
        <v>40</v>
      </c>
      <c r="H8" s="24">
        <v>34</v>
      </c>
      <c r="I8" s="24">
        <v>69</v>
      </c>
      <c r="J8" s="24">
        <v>-1</v>
      </c>
      <c r="K8" s="24">
        <v>8</v>
      </c>
      <c r="L8" s="24">
        <v>15</v>
      </c>
      <c r="M8" s="24">
        <v>28</v>
      </c>
      <c r="N8" s="24">
        <v>34</v>
      </c>
      <c r="O8" s="24">
        <v>24</v>
      </c>
      <c r="P8" s="24">
        <v>8</v>
      </c>
      <c r="Q8" s="24">
        <v>26</v>
      </c>
      <c r="R8" s="24">
        <v>21</v>
      </c>
      <c r="S8" s="24">
        <v>26</v>
      </c>
      <c r="T8" s="24">
        <v>-6</v>
      </c>
      <c r="U8" s="24">
        <v>-43</v>
      </c>
      <c r="V8" s="24">
        <v>-21</v>
      </c>
      <c r="W8" s="24">
        <v>16</v>
      </c>
      <c r="X8" s="24">
        <v>-27</v>
      </c>
      <c r="Y8" s="24">
        <v>21</v>
      </c>
      <c r="Z8" s="24">
        <v>28</v>
      </c>
      <c r="AA8" s="24">
        <v>22</v>
      </c>
      <c r="AB8" s="9"/>
    </row>
    <row r="9" spans="1:28">
      <c r="A9" s="25" t="s">
        <v>5</v>
      </c>
      <c r="B9" s="26">
        <v>2008</v>
      </c>
      <c r="C9" s="27">
        <v>2189</v>
      </c>
      <c r="D9" s="27">
        <v>2227</v>
      </c>
      <c r="E9" s="27">
        <v>2061</v>
      </c>
      <c r="F9" s="27">
        <v>2129</v>
      </c>
      <c r="G9" s="27">
        <v>2235</v>
      </c>
      <c r="H9" s="27">
        <v>2126</v>
      </c>
      <c r="I9" s="27">
        <v>2003</v>
      </c>
      <c r="J9" s="27">
        <v>2050</v>
      </c>
      <c r="K9" s="27">
        <v>1803</v>
      </c>
      <c r="L9" s="27">
        <v>2231</v>
      </c>
      <c r="M9" s="27">
        <v>1830</v>
      </c>
      <c r="N9" s="27">
        <v>1948</v>
      </c>
      <c r="O9" s="27">
        <v>2051</v>
      </c>
      <c r="P9" s="27">
        <v>1868</v>
      </c>
      <c r="Q9" s="27">
        <v>2135</v>
      </c>
      <c r="R9" s="27">
        <v>2060</v>
      </c>
      <c r="S9" s="27">
        <v>1936</v>
      </c>
      <c r="T9" s="27">
        <v>2194</v>
      </c>
      <c r="U9" s="27">
        <v>1899</v>
      </c>
      <c r="V9" s="27">
        <v>2029</v>
      </c>
      <c r="W9" s="27">
        <v>2239</v>
      </c>
      <c r="X9" s="27">
        <v>2242</v>
      </c>
      <c r="Y9" s="27">
        <v>1995</v>
      </c>
      <c r="Z9" s="27">
        <v>2061</v>
      </c>
      <c r="AA9" s="27">
        <v>2063</v>
      </c>
      <c r="AB9" s="9"/>
    </row>
    <row r="10" spans="1:28" ht="15.75" thickBot="1">
      <c r="A10" s="22" t="s">
        <v>6</v>
      </c>
      <c r="B10" s="28">
        <v>1195</v>
      </c>
      <c r="C10" s="29">
        <v>1160</v>
      </c>
      <c r="D10" s="29">
        <v>1388</v>
      </c>
      <c r="E10" s="29">
        <v>1174</v>
      </c>
      <c r="F10" s="29">
        <v>1171</v>
      </c>
      <c r="G10" s="29">
        <v>1171</v>
      </c>
      <c r="H10" s="29">
        <v>1179</v>
      </c>
      <c r="I10" s="29">
        <v>1159</v>
      </c>
      <c r="J10" s="29">
        <v>1164</v>
      </c>
      <c r="K10" s="29">
        <v>1346</v>
      </c>
      <c r="L10" s="29">
        <v>1213</v>
      </c>
      <c r="M10" s="29">
        <v>1275</v>
      </c>
      <c r="N10" s="29">
        <v>1256</v>
      </c>
      <c r="O10" s="29">
        <v>1285</v>
      </c>
      <c r="P10" s="29">
        <v>1232</v>
      </c>
      <c r="Q10" s="29">
        <v>1249</v>
      </c>
      <c r="R10" s="29">
        <v>1143</v>
      </c>
      <c r="S10" s="29">
        <v>1272</v>
      </c>
      <c r="T10" s="29">
        <v>1326</v>
      </c>
      <c r="U10" s="29">
        <v>1270</v>
      </c>
      <c r="V10" s="29">
        <v>1388</v>
      </c>
      <c r="W10" s="29">
        <v>1390</v>
      </c>
      <c r="X10" s="29">
        <v>1335</v>
      </c>
      <c r="Y10" s="29">
        <v>1275</v>
      </c>
      <c r="Z10" s="29">
        <v>1230</v>
      </c>
      <c r="AA10" s="29">
        <v>1268</v>
      </c>
      <c r="AB10" s="9"/>
    </row>
    <row r="11" spans="1:28">
      <c r="A11" s="25" t="s">
        <v>7</v>
      </c>
      <c r="B11" s="26">
        <v>813</v>
      </c>
      <c r="C11" s="27">
        <v>1029</v>
      </c>
      <c r="D11" s="27">
        <v>839</v>
      </c>
      <c r="E11" s="27">
        <v>887</v>
      </c>
      <c r="F11" s="27">
        <v>958</v>
      </c>
      <c r="G11" s="27">
        <v>1064</v>
      </c>
      <c r="H11" s="27">
        <v>947</v>
      </c>
      <c r="I11" s="27">
        <v>844</v>
      </c>
      <c r="J11" s="27">
        <v>886</v>
      </c>
      <c r="K11" s="27">
        <v>457</v>
      </c>
      <c r="L11" s="27">
        <v>1018</v>
      </c>
      <c r="M11" s="27">
        <v>555</v>
      </c>
      <c r="N11" s="27">
        <v>692</v>
      </c>
      <c r="O11" s="27">
        <v>766</v>
      </c>
      <c r="P11" s="27">
        <v>636</v>
      </c>
      <c r="Q11" s="27">
        <v>886</v>
      </c>
      <c r="R11" s="27">
        <v>917</v>
      </c>
      <c r="S11" s="27">
        <v>664</v>
      </c>
      <c r="T11" s="27">
        <v>868</v>
      </c>
      <c r="U11" s="27">
        <v>629</v>
      </c>
      <c r="V11" s="27">
        <v>641</v>
      </c>
      <c r="W11" s="27">
        <v>849</v>
      </c>
      <c r="X11" s="27">
        <v>907</v>
      </c>
      <c r="Y11" s="27">
        <v>720</v>
      </c>
      <c r="Z11" s="27">
        <v>831</v>
      </c>
      <c r="AA11" s="27">
        <v>795</v>
      </c>
      <c r="AB11" s="9"/>
    </row>
    <row r="12" spans="1:28" ht="15.75" thickBot="1">
      <c r="A12" s="22" t="s">
        <v>8</v>
      </c>
      <c r="B12" s="23">
        <v>-192</v>
      </c>
      <c r="C12" s="24">
        <v>-55</v>
      </c>
      <c r="D12" s="24">
        <v>-145</v>
      </c>
      <c r="E12" s="24">
        <v>-36</v>
      </c>
      <c r="F12" s="24">
        <v>-47</v>
      </c>
      <c r="G12" s="24">
        <v>10</v>
      </c>
      <c r="H12" s="24">
        <v>5</v>
      </c>
      <c r="I12" s="24">
        <v>-48</v>
      </c>
      <c r="J12" s="24">
        <v>8</v>
      </c>
      <c r="K12" s="24">
        <v>1003</v>
      </c>
      <c r="L12" s="24">
        <v>-64</v>
      </c>
      <c r="M12" s="24">
        <v>-30</v>
      </c>
      <c r="N12" s="24">
        <v>9</v>
      </c>
      <c r="O12" s="24">
        <v>-16</v>
      </c>
      <c r="P12" s="24">
        <v>29</v>
      </c>
      <c r="Q12" s="24">
        <v>104</v>
      </c>
      <c r="R12" s="24">
        <v>27</v>
      </c>
      <c r="S12" s="24">
        <v>308</v>
      </c>
      <c r="T12" s="24">
        <v>-139</v>
      </c>
      <c r="U12" s="24">
        <v>-194</v>
      </c>
      <c r="V12" s="24">
        <v>-75</v>
      </c>
      <c r="W12" s="24">
        <v>-45</v>
      </c>
      <c r="X12" s="29">
        <v>-293</v>
      </c>
      <c r="Y12" s="29">
        <v>77</v>
      </c>
      <c r="Z12" s="29">
        <v>-105</v>
      </c>
      <c r="AA12" s="29">
        <v>172</v>
      </c>
      <c r="AB12" s="9"/>
    </row>
    <row r="13" spans="1:28">
      <c r="A13" s="25" t="s">
        <v>9</v>
      </c>
      <c r="B13" s="30">
        <v>1005</v>
      </c>
      <c r="C13" s="31">
        <v>1084</v>
      </c>
      <c r="D13" s="31">
        <v>984</v>
      </c>
      <c r="E13" s="31">
        <v>923</v>
      </c>
      <c r="F13" s="31">
        <v>1005</v>
      </c>
      <c r="G13" s="31">
        <v>1054</v>
      </c>
      <c r="H13" s="31">
        <v>942</v>
      </c>
      <c r="I13" s="31">
        <v>892</v>
      </c>
      <c r="J13" s="31">
        <v>878</v>
      </c>
      <c r="K13" s="31">
        <v>-546</v>
      </c>
      <c r="L13" s="31">
        <v>1082</v>
      </c>
      <c r="M13" s="31">
        <v>585</v>
      </c>
      <c r="N13" s="31">
        <v>683</v>
      </c>
      <c r="O13" s="31">
        <v>782</v>
      </c>
      <c r="P13" s="31">
        <v>607</v>
      </c>
      <c r="Q13" s="31">
        <v>782</v>
      </c>
      <c r="R13" s="31">
        <v>890</v>
      </c>
      <c r="S13" s="31">
        <v>356</v>
      </c>
      <c r="T13" s="31">
        <v>1007</v>
      </c>
      <c r="U13" s="31">
        <v>823</v>
      </c>
      <c r="V13" s="31">
        <v>716</v>
      </c>
      <c r="W13" s="31">
        <v>894</v>
      </c>
      <c r="X13" s="31">
        <v>1200</v>
      </c>
      <c r="Y13" s="31">
        <v>643</v>
      </c>
      <c r="Z13" s="31">
        <v>936</v>
      </c>
      <c r="AA13" s="31">
        <v>623</v>
      </c>
      <c r="AB13" s="9"/>
    </row>
    <row r="14" spans="1:28" ht="15.75" thickBot="1">
      <c r="A14" s="22" t="s">
        <v>10</v>
      </c>
      <c r="B14" s="32">
        <v>13</v>
      </c>
      <c r="C14" s="33">
        <v>4</v>
      </c>
      <c r="D14" s="33">
        <v>-21</v>
      </c>
      <c r="E14" s="33">
        <v>-22</v>
      </c>
      <c r="F14" s="33">
        <v>29</v>
      </c>
      <c r="G14" s="33">
        <v>75</v>
      </c>
      <c r="H14" s="33">
        <v>157</v>
      </c>
      <c r="I14" s="33">
        <v>14</v>
      </c>
      <c r="J14" s="33">
        <v>223</v>
      </c>
      <c r="K14" s="33">
        <v>-450</v>
      </c>
      <c r="L14" s="33">
        <v>144</v>
      </c>
      <c r="M14" s="33">
        <v>-136</v>
      </c>
      <c r="N14" s="33">
        <v>-50</v>
      </c>
      <c r="O14" s="33">
        <v>-11</v>
      </c>
      <c r="P14" s="33">
        <v>-11</v>
      </c>
      <c r="Q14" s="33">
        <v>-20</v>
      </c>
      <c r="R14" s="33">
        <v>129</v>
      </c>
      <c r="S14" s="33">
        <v>407</v>
      </c>
      <c r="T14" s="33">
        <v>-30</v>
      </c>
      <c r="U14" s="33">
        <v>135</v>
      </c>
      <c r="V14" s="33">
        <v>108</v>
      </c>
      <c r="W14" s="33">
        <v>349</v>
      </c>
      <c r="X14" s="33">
        <v>303</v>
      </c>
      <c r="Y14" s="33">
        <v>258</v>
      </c>
      <c r="Z14" s="33">
        <v>88</v>
      </c>
      <c r="AA14" s="33">
        <v>-145</v>
      </c>
      <c r="AB14" s="9"/>
    </row>
    <row r="15" spans="1:28">
      <c r="A15" s="25" t="s">
        <v>11</v>
      </c>
      <c r="B15" s="30">
        <v>1018</v>
      </c>
      <c r="C15" s="31">
        <v>1088</v>
      </c>
      <c r="D15" s="31">
        <v>963</v>
      </c>
      <c r="E15" s="31">
        <v>901</v>
      </c>
      <c r="F15" s="31">
        <v>1034</v>
      </c>
      <c r="G15" s="31">
        <v>1129</v>
      </c>
      <c r="H15" s="31">
        <v>1099</v>
      </c>
      <c r="I15" s="31">
        <v>906</v>
      </c>
      <c r="J15" s="31">
        <v>1101</v>
      </c>
      <c r="K15" s="31">
        <v>-996</v>
      </c>
      <c r="L15" s="31">
        <v>1226</v>
      </c>
      <c r="M15" s="31">
        <v>449</v>
      </c>
      <c r="N15" s="31">
        <v>633</v>
      </c>
      <c r="O15" s="31">
        <v>771</v>
      </c>
      <c r="P15" s="31">
        <v>596</v>
      </c>
      <c r="Q15" s="31">
        <v>762</v>
      </c>
      <c r="R15" s="31">
        <v>1019</v>
      </c>
      <c r="S15" s="31">
        <v>763</v>
      </c>
      <c r="T15" s="31">
        <v>977</v>
      </c>
      <c r="U15" s="31">
        <v>958</v>
      </c>
      <c r="V15" s="31">
        <v>824</v>
      </c>
      <c r="W15" s="31">
        <v>1243</v>
      </c>
      <c r="X15" s="31">
        <v>1503</v>
      </c>
      <c r="Y15" s="31">
        <v>901</v>
      </c>
      <c r="Z15" s="31">
        <v>1024</v>
      </c>
      <c r="AA15" s="31">
        <v>478</v>
      </c>
      <c r="AB15" s="9"/>
    </row>
    <row r="16" spans="1:28" ht="15.75" thickBot="1">
      <c r="A16" s="22" t="s">
        <v>12</v>
      </c>
      <c r="B16" s="23">
        <v>178</v>
      </c>
      <c r="C16" s="24">
        <v>237</v>
      </c>
      <c r="D16" s="24">
        <v>178</v>
      </c>
      <c r="E16" s="24">
        <v>195</v>
      </c>
      <c r="F16" s="24">
        <v>232</v>
      </c>
      <c r="G16" s="24">
        <v>246</v>
      </c>
      <c r="H16" s="24">
        <v>268</v>
      </c>
      <c r="I16" s="24">
        <v>210</v>
      </c>
      <c r="J16" s="24">
        <v>239</v>
      </c>
      <c r="K16" s="24">
        <v>-216</v>
      </c>
      <c r="L16" s="24">
        <v>260</v>
      </c>
      <c r="M16" s="24">
        <v>84</v>
      </c>
      <c r="N16" s="24">
        <v>134</v>
      </c>
      <c r="O16" s="24">
        <v>161</v>
      </c>
      <c r="P16" s="24">
        <v>95</v>
      </c>
      <c r="Q16" s="24">
        <v>184</v>
      </c>
      <c r="R16" s="24">
        <v>208</v>
      </c>
      <c r="S16" s="24">
        <v>153</v>
      </c>
      <c r="T16" s="24">
        <v>197</v>
      </c>
      <c r="U16" s="24">
        <v>210</v>
      </c>
      <c r="V16" s="24">
        <v>185</v>
      </c>
      <c r="W16" s="24">
        <v>267</v>
      </c>
      <c r="X16" s="24">
        <v>301</v>
      </c>
      <c r="Y16" s="24">
        <v>180</v>
      </c>
      <c r="Z16" s="24">
        <v>215</v>
      </c>
      <c r="AA16" s="24">
        <v>94</v>
      </c>
      <c r="AB16" s="9"/>
    </row>
    <row r="17" spans="1:28" ht="15.75" thickBot="1">
      <c r="A17" s="34" t="s">
        <v>94</v>
      </c>
      <c r="B17" s="35">
        <v>840</v>
      </c>
      <c r="C17" s="36">
        <v>851</v>
      </c>
      <c r="D17" s="36">
        <v>785</v>
      </c>
      <c r="E17" s="36">
        <v>706</v>
      </c>
      <c r="F17" s="36">
        <v>802</v>
      </c>
      <c r="G17" s="36">
        <v>883</v>
      </c>
      <c r="H17" s="36">
        <v>831</v>
      </c>
      <c r="I17" s="36">
        <v>696</v>
      </c>
      <c r="J17" s="36">
        <v>862</v>
      </c>
      <c r="K17" s="36">
        <v>-780</v>
      </c>
      <c r="L17" s="36">
        <v>966</v>
      </c>
      <c r="M17" s="36">
        <v>365</v>
      </c>
      <c r="N17" s="36">
        <v>499</v>
      </c>
      <c r="O17" s="36">
        <v>610</v>
      </c>
      <c r="P17" s="36">
        <v>501</v>
      </c>
      <c r="Q17" s="36">
        <v>578</v>
      </c>
      <c r="R17" s="36">
        <v>811</v>
      </c>
      <c r="S17" s="36">
        <v>610</v>
      </c>
      <c r="T17" s="36">
        <v>780</v>
      </c>
      <c r="U17" s="36">
        <v>748</v>
      </c>
      <c r="V17" s="36">
        <v>639</v>
      </c>
      <c r="W17" s="36">
        <v>976</v>
      </c>
      <c r="X17" s="36">
        <v>1202</v>
      </c>
      <c r="Y17" s="36">
        <v>721</v>
      </c>
      <c r="Z17" s="36">
        <v>809</v>
      </c>
      <c r="AA17" s="36">
        <v>384</v>
      </c>
      <c r="AB17" s="9"/>
    </row>
    <row r="18" spans="1:28">
      <c r="A18" s="230" t="s">
        <v>126</v>
      </c>
      <c r="B18" s="226">
        <v>35</v>
      </c>
      <c r="C18" s="227">
        <v>36</v>
      </c>
      <c r="D18" s="227">
        <v>36</v>
      </c>
      <c r="E18" s="227">
        <v>52</v>
      </c>
      <c r="F18" s="227">
        <v>46</v>
      </c>
      <c r="G18" s="227">
        <v>42</v>
      </c>
      <c r="H18" s="227">
        <v>42</v>
      </c>
      <c r="I18" s="227">
        <v>43</v>
      </c>
      <c r="J18" s="227">
        <v>42</v>
      </c>
      <c r="K18" s="227">
        <v>41</v>
      </c>
      <c r="L18" s="227">
        <v>42</v>
      </c>
      <c r="M18" s="227">
        <v>42</v>
      </c>
      <c r="N18" s="227">
        <v>40</v>
      </c>
      <c r="O18" s="227">
        <v>31</v>
      </c>
      <c r="P18" s="227">
        <v>32</v>
      </c>
      <c r="Q18" s="227">
        <v>33</v>
      </c>
      <c r="R18" s="227">
        <v>31</v>
      </c>
      <c r="S18" s="227">
        <v>31</v>
      </c>
      <c r="T18" s="227">
        <v>34</v>
      </c>
      <c r="U18" s="227">
        <v>20</v>
      </c>
      <c r="V18" s="227">
        <v>19</v>
      </c>
      <c r="W18" s="227">
        <v>19</v>
      </c>
      <c r="X18" s="227">
        <v>20</v>
      </c>
      <c r="Y18" s="227">
        <v>3</v>
      </c>
      <c r="Z18" s="227">
        <v>0</v>
      </c>
      <c r="AA18" s="227">
        <v>0</v>
      </c>
      <c r="AB18" s="9"/>
    </row>
    <row r="19" spans="1:28" ht="15.75" thickBot="1">
      <c r="A19" s="231" t="s">
        <v>125</v>
      </c>
      <c r="B19" s="228">
        <v>805</v>
      </c>
      <c r="C19" s="229">
        <v>815</v>
      </c>
      <c r="D19" s="229">
        <v>749</v>
      </c>
      <c r="E19" s="229">
        <v>654</v>
      </c>
      <c r="F19" s="229">
        <v>756</v>
      </c>
      <c r="G19" s="229">
        <v>841</v>
      </c>
      <c r="H19" s="229">
        <v>789</v>
      </c>
      <c r="I19" s="229">
        <v>653</v>
      </c>
      <c r="J19" s="229">
        <v>820</v>
      </c>
      <c r="K19" s="229">
        <v>-821</v>
      </c>
      <c r="L19" s="229">
        <v>924</v>
      </c>
      <c r="M19" s="229">
        <v>323</v>
      </c>
      <c r="N19" s="229">
        <v>459</v>
      </c>
      <c r="O19" s="229">
        <v>579</v>
      </c>
      <c r="P19" s="233">
        <v>469</v>
      </c>
      <c r="Q19" s="229">
        <v>545</v>
      </c>
      <c r="R19" s="229">
        <v>780</v>
      </c>
      <c r="S19" s="229">
        <v>579</v>
      </c>
      <c r="T19" s="229">
        <v>746</v>
      </c>
      <c r="U19" s="229">
        <v>728</v>
      </c>
      <c r="V19" s="229">
        <v>620</v>
      </c>
      <c r="W19" s="229">
        <v>957</v>
      </c>
      <c r="X19" s="229">
        <v>1182</v>
      </c>
      <c r="Y19" s="229">
        <v>718</v>
      </c>
      <c r="Z19" s="229">
        <v>809</v>
      </c>
      <c r="AA19" s="229">
        <v>384</v>
      </c>
      <c r="AB19" s="9"/>
    </row>
    <row r="20" spans="1:28">
      <c r="A20" s="249"/>
      <c r="B20" s="37"/>
      <c r="C20" s="37"/>
      <c r="D20" s="37"/>
      <c r="E20" s="37"/>
      <c r="F20" s="37"/>
      <c r="G20" s="37"/>
      <c r="H20" s="37"/>
      <c r="I20" s="37"/>
      <c r="J20" s="37"/>
      <c r="K20" s="37"/>
      <c r="L20" s="37"/>
      <c r="M20" s="37"/>
      <c r="N20" s="221"/>
      <c r="O20" s="221"/>
      <c r="P20" s="221"/>
      <c r="Q20" s="221"/>
      <c r="R20" s="221"/>
      <c r="S20" s="221"/>
      <c r="T20" s="221"/>
      <c r="U20" s="38"/>
      <c r="V20" s="232"/>
      <c r="W20" s="221"/>
      <c r="X20" s="221"/>
      <c r="Y20" s="13"/>
      <c r="Z20" s="13"/>
      <c r="AA20" s="13"/>
      <c r="AB20" s="9"/>
    </row>
    <row r="21" spans="1:28">
      <c r="A21" s="40" t="s">
        <v>81</v>
      </c>
      <c r="B21" s="40"/>
      <c r="C21" s="40"/>
      <c r="D21" s="40"/>
      <c r="E21" s="40"/>
      <c r="F21" s="40"/>
      <c r="G21" s="40"/>
      <c r="H21" s="40"/>
      <c r="I21" s="40"/>
      <c r="J21" s="40"/>
      <c r="K21" s="40"/>
      <c r="L21" s="40"/>
      <c r="M21" s="40"/>
      <c r="N21" s="40"/>
      <c r="O21" s="40"/>
      <c r="P21" s="40"/>
      <c r="Q21" s="40"/>
      <c r="R21" s="40"/>
      <c r="S21" s="40"/>
      <c r="T21" s="40"/>
      <c r="U21" s="40"/>
      <c r="V21" s="40"/>
      <c r="W21" s="40"/>
      <c r="X21" s="40"/>
      <c r="Y21" s="41"/>
      <c r="Z21" s="41"/>
      <c r="AA21" s="41"/>
      <c r="AB21" s="9"/>
    </row>
    <row r="22" spans="1:28">
      <c r="A22" s="42"/>
      <c r="B22" s="42"/>
      <c r="C22" s="42"/>
      <c r="D22" s="42"/>
      <c r="E22" s="42"/>
      <c r="F22" s="42"/>
      <c r="G22" s="42"/>
      <c r="H22" s="42"/>
      <c r="I22" s="42"/>
      <c r="J22" s="42"/>
      <c r="K22" s="42"/>
      <c r="L22" s="42"/>
      <c r="M22" s="42"/>
      <c r="N22" s="42"/>
      <c r="O22" s="42"/>
      <c r="P22" s="42"/>
      <c r="Q22" s="42"/>
      <c r="R22" s="42"/>
      <c r="S22" s="42"/>
      <c r="T22" s="42"/>
      <c r="U22" s="42"/>
      <c r="V22" s="42"/>
      <c r="W22" s="42"/>
      <c r="X22" s="42"/>
      <c r="Y22" s="9"/>
      <c r="Z22" s="9"/>
      <c r="AA22" s="9"/>
      <c r="AB22" s="9"/>
    </row>
    <row r="23" spans="1:28">
      <c r="A23" s="43"/>
      <c r="B23" s="16" t="s">
        <v>234</v>
      </c>
      <c r="C23" s="44" t="s">
        <v>230</v>
      </c>
      <c r="D23" s="44" t="s">
        <v>229</v>
      </c>
      <c r="E23" s="44" t="s">
        <v>228</v>
      </c>
      <c r="F23" s="44" t="s">
        <v>214</v>
      </c>
      <c r="G23" s="44" t="s">
        <v>205</v>
      </c>
      <c r="H23" s="44" t="s">
        <v>165</v>
      </c>
      <c r="I23" s="44" t="s">
        <v>143</v>
      </c>
      <c r="J23" s="44" t="s">
        <v>139</v>
      </c>
      <c r="K23" s="44" t="s">
        <v>135</v>
      </c>
      <c r="L23" s="44" t="s">
        <v>104</v>
      </c>
      <c r="M23" s="44" t="s">
        <v>102</v>
      </c>
      <c r="N23" s="44" t="s">
        <v>101</v>
      </c>
      <c r="O23" s="44" t="s">
        <v>99</v>
      </c>
      <c r="P23" s="44" t="s">
        <v>98</v>
      </c>
      <c r="Q23" s="44" t="s">
        <v>97</v>
      </c>
      <c r="R23" s="44" t="s">
        <v>89</v>
      </c>
      <c r="S23" s="44" t="s">
        <v>77</v>
      </c>
      <c r="T23" s="44" t="s">
        <v>40</v>
      </c>
      <c r="U23" s="44" t="s">
        <v>39</v>
      </c>
      <c r="V23" s="44" t="s">
        <v>38</v>
      </c>
      <c r="W23" s="44" t="s">
        <v>37</v>
      </c>
      <c r="X23" s="44" t="s">
        <v>36</v>
      </c>
      <c r="Y23" s="44" t="s">
        <v>75</v>
      </c>
      <c r="Z23" s="44" t="s">
        <v>74</v>
      </c>
      <c r="AA23" s="44" t="s">
        <v>76</v>
      </c>
      <c r="AB23" s="9"/>
    </row>
    <row r="24" spans="1:28">
      <c r="A24" s="15" t="s">
        <v>13</v>
      </c>
      <c r="B24" s="45">
        <v>481799</v>
      </c>
      <c r="C24" s="46">
        <v>479942</v>
      </c>
      <c r="D24" s="46">
        <v>485214</v>
      </c>
      <c r="E24" s="46">
        <v>482336</v>
      </c>
      <c r="F24" s="46">
        <v>482296</v>
      </c>
      <c r="G24" s="46">
        <v>488739</v>
      </c>
      <c r="H24" s="46">
        <v>491379</v>
      </c>
      <c r="I24" s="46">
        <v>484149</v>
      </c>
      <c r="J24" s="46">
        <v>481528</v>
      </c>
      <c r="K24" s="46">
        <v>485197</v>
      </c>
      <c r="L24" s="46">
        <v>485900</v>
      </c>
      <c r="M24" s="46">
        <v>483797</v>
      </c>
      <c r="N24" s="46">
        <v>479875</v>
      </c>
      <c r="O24" s="46">
        <v>470495</v>
      </c>
      <c r="P24" s="46">
        <v>462797</v>
      </c>
      <c r="Q24" s="46">
        <v>457721</v>
      </c>
      <c r="R24" s="46">
        <v>455373</v>
      </c>
      <c r="S24" s="46">
        <v>447745</v>
      </c>
      <c r="T24" s="46">
        <v>447673</v>
      </c>
      <c r="U24" s="46">
        <v>441005</v>
      </c>
      <c r="V24" s="47">
        <v>434988</v>
      </c>
      <c r="W24" s="46">
        <v>424914</v>
      </c>
      <c r="X24" s="46">
        <v>422445</v>
      </c>
      <c r="Y24" s="46">
        <v>410328</v>
      </c>
      <c r="Z24" s="46">
        <v>406910</v>
      </c>
      <c r="AA24" s="46">
        <v>410591</v>
      </c>
      <c r="AB24" s="9"/>
    </row>
    <row r="25" spans="1:28">
      <c r="A25" s="15" t="s">
        <v>14</v>
      </c>
      <c r="B25" s="45">
        <v>319071</v>
      </c>
      <c r="C25" s="46">
        <v>329514</v>
      </c>
      <c r="D25" s="46">
        <v>340943</v>
      </c>
      <c r="E25" s="46">
        <v>338492</v>
      </c>
      <c r="F25" s="46">
        <v>339542</v>
      </c>
      <c r="G25" s="46">
        <v>339571</v>
      </c>
      <c r="H25" s="46">
        <v>343852</v>
      </c>
      <c r="I25" s="46">
        <v>342276</v>
      </c>
      <c r="J25" s="46">
        <v>339801</v>
      </c>
      <c r="K25" s="46">
        <v>336573</v>
      </c>
      <c r="L25" s="46">
        <v>337549</v>
      </c>
      <c r="M25" s="46">
        <v>338675</v>
      </c>
      <c r="N25" s="46">
        <v>336881</v>
      </c>
      <c r="O25" s="46">
        <v>333277</v>
      </c>
      <c r="P25" s="46">
        <v>326300</v>
      </c>
      <c r="Q25" s="46">
        <v>318829</v>
      </c>
      <c r="R25" s="46">
        <v>314448</v>
      </c>
      <c r="S25" s="46">
        <v>309461</v>
      </c>
      <c r="T25" s="46">
        <v>306844</v>
      </c>
      <c r="U25" s="46">
        <v>302985</v>
      </c>
      <c r="V25" s="47">
        <v>295770</v>
      </c>
      <c r="W25" s="46">
        <v>287380</v>
      </c>
      <c r="X25" s="46">
        <v>277016</v>
      </c>
      <c r="Y25" s="46">
        <v>275267</v>
      </c>
      <c r="Z25" s="46">
        <v>267568</v>
      </c>
      <c r="AA25" s="46">
        <v>257909</v>
      </c>
      <c r="AB25" s="9"/>
    </row>
    <row r="26" spans="1:28">
      <c r="A26" s="338" t="s">
        <v>239</v>
      </c>
      <c r="B26" s="45">
        <v>109521</v>
      </c>
      <c r="C26" s="46">
        <v>107877</v>
      </c>
      <c r="D26" s="46">
        <v>100842</v>
      </c>
      <c r="E26" s="46">
        <v>94705</v>
      </c>
      <c r="F26" s="46">
        <v>92688</v>
      </c>
      <c r="G26" s="46">
        <v>93462</v>
      </c>
      <c r="H26" s="46">
        <v>92922</v>
      </c>
      <c r="I26" s="46">
        <v>91358.570814299994</v>
      </c>
      <c r="J26" s="46">
        <v>95378</v>
      </c>
      <c r="K26" s="46">
        <v>99225</v>
      </c>
      <c r="L26" s="46">
        <v>98659</v>
      </c>
      <c r="M26" s="46">
        <v>101686</v>
      </c>
      <c r="N26" s="46">
        <v>103327</v>
      </c>
      <c r="O26" s="46">
        <v>104257</v>
      </c>
      <c r="P26" s="46">
        <v>104082</v>
      </c>
      <c r="Q26" s="46">
        <v>104493</v>
      </c>
      <c r="R26" s="46">
        <v>104283</v>
      </c>
      <c r="S26" s="46">
        <v>102472</v>
      </c>
      <c r="T26" s="46">
        <v>101260</v>
      </c>
      <c r="U26" s="46">
        <v>99151</v>
      </c>
      <c r="V26" s="47">
        <v>98575</v>
      </c>
      <c r="W26" s="46">
        <v>96298</v>
      </c>
      <c r="X26" s="46">
        <v>94151</v>
      </c>
      <c r="Y26" s="46">
        <v>93984</v>
      </c>
      <c r="Z26" s="46">
        <v>96454</v>
      </c>
      <c r="AA26" s="46">
        <v>93811</v>
      </c>
      <c r="AB26" s="9"/>
    </row>
    <row r="27" spans="1:28">
      <c r="A27" s="339" t="s">
        <v>238</v>
      </c>
      <c r="B27" s="45">
        <v>3782</v>
      </c>
      <c r="C27" s="46">
        <v>2605</v>
      </c>
      <c r="D27" s="46">
        <v>2385</v>
      </c>
      <c r="E27" s="46">
        <v>2480</v>
      </c>
      <c r="F27" s="46">
        <v>2594</v>
      </c>
      <c r="G27" s="46">
        <v>2519</v>
      </c>
      <c r="H27" s="46">
        <v>2646</v>
      </c>
      <c r="I27" s="46">
        <v>2822</v>
      </c>
      <c r="J27" s="46">
        <v>3367</v>
      </c>
      <c r="K27" s="46">
        <v>3360</v>
      </c>
      <c r="L27" s="46">
        <v>3429</v>
      </c>
      <c r="M27" s="46">
        <v>4033</v>
      </c>
      <c r="N27" s="46">
        <v>4703</v>
      </c>
      <c r="O27" s="46">
        <v>4882</v>
      </c>
      <c r="P27" s="46">
        <v>6302</v>
      </c>
      <c r="Q27" s="46">
        <v>9436</v>
      </c>
      <c r="R27" s="46">
        <v>12203</v>
      </c>
      <c r="S27" s="46">
        <v>13288</v>
      </c>
      <c r="T27" s="46">
        <v>12150</v>
      </c>
      <c r="U27" s="46">
        <v>10950</v>
      </c>
      <c r="V27" s="47">
        <v>11722</v>
      </c>
      <c r="W27" s="46">
        <v>14227</v>
      </c>
      <c r="X27" s="46">
        <v>17427</v>
      </c>
      <c r="Y27" s="46">
        <v>13917</v>
      </c>
      <c r="Z27" s="46">
        <v>11369</v>
      </c>
      <c r="AA27" s="46">
        <v>11220</v>
      </c>
      <c r="AB27" s="9"/>
    </row>
    <row r="28" spans="1:28">
      <c r="A28" s="15" t="s">
        <v>15</v>
      </c>
      <c r="B28" s="45">
        <v>49424</v>
      </c>
      <c r="C28" s="46">
        <v>39945</v>
      </c>
      <c r="D28" s="46">
        <v>41044</v>
      </c>
      <c r="E28" s="46">
        <v>46659</v>
      </c>
      <c r="F28" s="46">
        <v>47472</v>
      </c>
      <c r="G28" s="46">
        <v>53187</v>
      </c>
      <c r="H28" s="46">
        <v>51958.76778752984</v>
      </c>
      <c r="I28" s="46">
        <v>47692</v>
      </c>
      <c r="J28" s="46">
        <v>42982</v>
      </c>
      <c r="K28" s="46">
        <v>46039</v>
      </c>
      <c r="L28" s="46">
        <v>46263</v>
      </c>
      <c r="M28" s="46">
        <v>39403</v>
      </c>
      <c r="N28" s="46">
        <v>34964</v>
      </c>
      <c r="O28" s="46">
        <v>28079</v>
      </c>
      <c r="P28" s="46">
        <v>26113</v>
      </c>
      <c r="Q28" s="46">
        <v>24963</v>
      </c>
      <c r="R28" s="46">
        <v>24439</v>
      </c>
      <c r="S28" s="46">
        <v>22524</v>
      </c>
      <c r="T28" s="46">
        <v>27419</v>
      </c>
      <c r="U28" s="46">
        <v>27919</v>
      </c>
      <c r="V28" s="47">
        <v>28921</v>
      </c>
      <c r="W28" s="46">
        <v>27009</v>
      </c>
      <c r="X28" s="46">
        <v>33851</v>
      </c>
      <c r="Y28" s="46">
        <v>27160</v>
      </c>
      <c r="Z28" s="46">
        <v>31519</v>
      </c>
      <c r="AA28" s="46">
        <v>47651</v>
      </c>
      <c r="AB28" s="9"/>
    </row>
    <row r="29" spans="1:28">
      <c r="A29" s="15" t="s">
        <v>16</v>
      </c>
      <c r="B29" s="45">
        <v>89420</v>
      </c>
      <c r="C29" s="46">
        <v>89988</v>
      </c>
      <c r="D29" s="46">
        <v>85663</v>
      </c>
      <c r="E29" s="46">
        <v>88617</v>
      </c>
      <c r="F29" s="46">
        <v>85469</v>
      </c>
      <c r="G29" s="46">
        <v>95430</v>
      </c>
      <c r="H29" s="46">
        <v>92865</v>
      </c>
      <c r="I29" s="46">
        <v>98603</v>
      </c>
      <c r="J29" s="46">
        <v>94725</v>
      </c>
      <c r="K29" s="46">
        <v>90884</v>
      </c>
      <c r="L29" s="46">
        <v>91891</v>
      </c>
      <c r="M29" s="46">
        <v>94843</v>
      </c>
      <c r="N29" s="46">
        <v>98608</v>
      </c>
      <c r="O29" s="46">
        <v>94795</v>
      </c>
      <c r="P29" s="46">
        <v>83210</v>
      </c>
      <c r="Q29" s="46">
        <v>74738</v>
      </c>
      <c r="R29" s="46">
        <v>80979</v>
      </c>
      <c r="S29" s="46">
        <v>75096</v>
      </c>
      <c r="T29" s="46">
        <v>79098</v>
      </c>
      <c r="U29" s="46">
        <v>75160</v>
      </c>
      <c r="V29" s="47">
        <v>75984</v>
      </c>
      <c r="W29" s="46">
        <v>84359</v>
      </c>
      <c r="X29" s="46">
        <v>89929</v>
      </c>
      <c r="Y29" s="46">
        <v>88868</v>
      </c>
      <c r="Z29" s="46">
        <v>76771</v>
      </c>
      <c r="AA29" s="46">
        <v>80933</v>
      </c>
      <c r="AB29" s="9"/>
    </row>
    <row r="30" spans="1:28">
      <c r="A30" s="15" t="s">
        <v>17</v>
      </c>
      <c r="B30" s="45">
        <v>667142</v>
      </c>
      <c r="C30" s="46">
        <v>650201</v>
      </c>
      <c r="D30" s="46">
        <v>647122</v>
      </c>
      <c r="E30" s="46">
        <v>670485</v>
      </c>
      <c r="F30" s="46">
        <v>656500</v>
      </c>
      <c r="G30" s="46">
        <v>682757</v>
      </c>
      <c r="H30" s="46">
        <v>672648</v>
      </c>
      <c r="I30" s="46">
        <v>647636</v>
      </c>
      <c r="J30" s="46">
        <v>642117</v>
      </c>
      <c r="K30" s="46">
        <v>674097</v>
      </c>
      <c r="L30" s="46">
        <v>649738</v>
      </c>
      <c r="M30" s="46">
        <v>662497</v>
      </c>
      <c r="N30" s="46">
        <v>646416</v>
      </c>
      <c r="O30" s="46">
        <v>627489</v>
      </c>
      <c r="P30" s="46">
        <v>599947</v>
      </c>
      <c r="Q30" s="46">
        <v>596914</v>
      </c>
      <c r="R30" s="46">
        <v>593002</v>
      </c>
      <c r="S30" s="46">
        <v>593237</v>
      </c>
      <c r="T30" s="46">
        <v>597440</v>
      </c>
      <c r="U30" s="46">
        <v>584676</v>
      </c>
      <c r="V30" s="47">
        <v>579856</v>
      </c>
      <c r="W30" s="46">
        <v>570198</v>
      </c>
      <c r="X30" s="46">
        <v>586703</v>
      </c>
      <c r="Y30" s="46">
        <v>562477</v>
      </c>
      <c r="Z30" s="46">
        <v>564450</v>
      </c>
      <c r="AA30" s="46">
        <v>558925</v>
      </c>
      <c r="AB30" s="9"/>
    </row>
    <row r="31" spans="1:28">
      <c r="A31" s="15"/>
      <c r="B31" s="45"/>
      <c r="C31" s="46"/>
      <c r="D31" s="46"/>
      <c r="E31" s="46"/>
      <c r="F31" s="46"/>
      <c r="G31" s="46"/>
      <c r="H31" s="46"/>
      <c r="I31" s="46"/>
      <c r="J31" s="46"/>
      <c r="K31" s="46"/>
      <c r="L31" s="46"/>
      <c r="M31" s="46"/>
      <c r="N31" s="46"/>
      <c r="O31" s="46"/>
      <c r="P31" s="46"/>
      <c r="Q31" s="46"/>
      <c r="R31" s="46"/>
      <c r="S31" s="46"/>
      <c r="T31" s="46"/>
      <c r="U31" s="46"/>
      <c r="V31" s="47"/>
      <c r="W31" s="46"/>
      <c r="X31" s="46"/>
      <c r="Y31" s="46"/>
      <c r="Z31" s="46"/>
      <c r="AA31" s="46"/>
      <c r="AB31" s="9"/>
    </row>
    <row r="32" spans="1:28">
      <c r="A32" s="15" t="s">
        <v>18</v>
      </c>
      <c r="B32" s="45">
        <v>156456</v>
      </c>
      <c r="C32" s="46">
        <v>141905</v>
      </c>
      <c r="D32" s="46">
        <v>134212</v>
      </c>
      <c r="E32" s="46">
        <v>136168</v>
      </c>
      <c r="F32" s="46">
        <v>135077</v>
      </c>
      <c r="G32" s="46">
        <v>139702</v>
      </c>
      <c r="H32" s="46">
        <v>136953</v>
      </c>
      <c r="I32" s="46">
        <v>136762</v>
      </c>
      <c r="J32" s="46">
        <v>145923</v>
      </c>
      <c r="K32" s="46">
        <v>146853</v>
      </c>
      <c r="L32" s="46">
        <v>140007</v>
      </c>
      <c r="M32" s="46">
        <v>157887</v>
      </c>
      <c r="N32" s="46">
        <v>152719</v>
      </c>
      <c r="O32" s="46">
        <v>154163</v>
      </c>
      <c r="P32" s="46">
        <v>148701</v>
      </c>
      <c r="Q32" s="46">
        <v>150904</v>
      </c>
      <c r="R32" s="46">
        <v>155117</v>
      </c>
      <c r="S32" s="46">
        <v>155061</v>
      </c>
      <c r="T32" s="46">
        <v>160023</v>
      </c>
      <c r="U32" s="46">
        <v>154868</v>
      </c>
      <c r="V32" s="47">
        <v>157230</v>
      </c>
      <c r="W32" s="46">
        <v>155461</v>
      </c>
      <c r="X32" s="46">
        <v>154648</v>
      </c>
      <c r="Y32" s="46">
        <v>152592</v>
      </c>
      <c r="Z32" s="46">
        <v>147921</v>
      </c>
      <c r="AA32" s="46">
        <v>143673</v>
      </c>
      <c r="AB32" s="9"/>
    </row>
    <row r="33" spans="1:28">
      <c r="A33" s="15" t="s">
        <v>19</v>
      </c>
      <c r="B33" s="45">
        <v>140114</v>
      </c>
      <c r="C33" s="46">
        <v>127116</v>
      </c>
      <c r="D33" s="46">
        <v>121518</v>
      </c>
      <c r="E33" s="46">
        <v>122421</v>
      </c>
      <c r="F33" s="46">
        <v>122249</v>
      </c>
      <c r="G33" s="46">
        <v>126487</v>
      </c>
      <c r="H33" s="46">
        <v>127461</v>
      </c>
      <c r="I33" s="46">
        <v>125582</v>
      </c>
      <c r="J33" s="46">
        <v>132021</v>
      </c>
      <c r="K33" s="46">
        <v>131215</v>
      </c>
      <c r="L33" s="46">
        <v>126711</v>
      </c>
      <c r="M33" s="46">
        <v>138174</v>
      </c>
      <c r="N33" s="46">
        <v>139371</v>
      </c>
      <c r="O33" s="46">
        <v>140981</v>
      </c>
      <c r="P33" s="46">
        <v>135736</v>
      </c>
      <c r="Q33" s="46">
        <v>136616</v>
      </c>
      <c r="R33" s="46">
        <v>135300</v>
      </c>
      <c r="S33" s="46">
        <v>136372</v>
      </c>
      <c r="T33" s="46">
        <v>139972</v>
      </c>
      <c r="U33" s="46">
        <v>133952</v>
      </c>
      <c r="V33" s="47">
        <v>134153</v>
      </c>
      <c r="W33" s="46">
        <v>132468</v>
      </c>
      <c r="X33" s="46">
        <v>134194</v>
      </c>
      <c r="Y33" s="46">
        <v>132384</v>
      </c>
      <c r="Z33" s="46">
        <v>128770.00000000001</v>
      </c>
      <c r="AA33" s="46">
        <v>125416</v>
      </c>
      <c r="AB33" s="9"/>
    </row>
    <row r="34" spans="1:28">
      <c r="A34" s="230" t="s">
        <v>170</v>
      </c>
      <c r="B34" s="45">
        <v>16342</v>
      </c>
      <c r="C34" s="46">
        <v>14788</v>
      </c>
      <c r="D34" s="46">
        <v>12694</v>
      </c>
      <c r="E34" s="46">
        <v>13748</v>
      </c>
      <c r="F34" s="46">
        <v>12829</v>
      </c>
      <c r="G34" s="46">
        <v>13215</v>
      </c>
      <c r="H34" s="46">
        <v>9492</v>
      </c>
      <c r="I34" s="46">
        <v>11180</v>
      </c>
      <c r="J34" s="46">
        <v>13902</v>
      </c>
      <c r="K34" s="46">
        <v>15638</v>
      </c>
      <c r="L34" s="46">
        <v>13296</v>
      </c>
      <c r="M34" s="46">
        <v>19713</v>
      </c>
      <c r="N34" s="46">
        <v>13348</v>
      </c>
      <c r="O34" s="46">
        <v>13182</v>
      </c>
      <c r="P34" s="46">
        <v>12965</v>
      </c>
      <c r="Q34" s="46">
        <v>14288</v>
      </c>
      <c r="R34" s="46">
        <v>19817</v>
      </c>
      <c r="S34" s="46">
        <v>18689</v>
      </c>
      <c r="T34" s="46">
        <v>20051</v>
      </c>
      <c r="U34" s="46">
        <v>20916</v>
      </c>
      <c r="V34" s="47">
        <v>23077</v>
      </c>
      <c r="W34" s="46">
        <v>22993</v>
      </c>
      <c r="X34" s="46">
        <v>20454</v>
      </c>
      <c r="Y34" s="46">
        <v>20208</v>
      </c>
      <c r="Z34" s="46">
        <v>19151</v>
      </c>
      <c r="AA34" s="46">
        <v>18257</v>
      </c>
      <c r="AB34" s="9"/>
    </row>
    <row r="35" spans="1:28">
      <c r="A35" s="15" t="s">
        <v>20</v>
      </c>
      <c r="B35" s="45">
        <v>312227</v>
      </c>
      <c r="C35" s="46">
        <v>327078</v>
      </c>
      <c r="D35" s="46">
        <v>340340</v>
      </c>
      <c r="E35" s="46">
        <v>338536</v>
      </c>
      <c r="F35" s="46">
        <v>337763</v>
      </c>
      <c r="G35" s="46">
        <v>349253</v>
      </c>
      <c r="H35" s="46">
        <v>348828</v>
      </c>
      <c r="I35" s="46">
        <v>345727</v>
      </c>
      <c r="J35" s="46">
        <v>339618</v>
      </c>
      <c r="K35" s="46">
        <v>353152</v>
      </c>
      <c r="L35" s="46">
        <v>357038</v>
      </c>
      <c r="M35" s="46">
        <v>359492</v>
      </c>
      <c r="N35" s="46">
        <v>350746</v>
      </c>
      <c r="O35" s="46">
        <v>334435</v>
      </c>
      <c r="P35" s="46">
        <v>324724</v>
      </c>
      <c r="Q35" s="46">
        <v>316677</v>
      </c>
      <c r="R35" s="46">
        <v>308904</v>
      </c>
      <c r="S35" s="46">
        <v>307854</v>
      </c>
      <c r="T35" s="46">
        <v>302601</v>
      </c>
      <c r="U35" s="46">
        <v>295172</v>
      </c>
      <c r="V35" s="47">
        <v>285494</v>
      </c>
      <c r="W35" s="46">
        <v>276502</v>
      </c>
      <c r="X35" s="46">
        <v>271212</v>
      </c>
      <c r="Y35" s="46">
        <v>264793</v>
      </c>
      <c r="Z35" s="46">
        <v>256357.00000000003</v>
      </c>
      <c r="AA35" s="46">
        <v>241095</v>
      </c>
      <c r="AB35" s="9"/>
    </row>
    <row r="36" spans="1:28">
      <c r="A36" s="15" t="s">
        <v>21</v>
      </c>
      <c r="B36" s="45">
        <v>77682</v>
      </c>
      <c r="C36" s="46">
        <v>67803</v>
      </c>
      <c r="D36" s="46">
        <v>73124</v>
      </c>
      <c r="E36" s="46">
        <v>75980</v>
      </c>
      <c r="F36" s="46">
        <v>71026</v>
      </c>
      <c r="G36" s="46">
        <v>75622</v>
      </c>
      <c r="H36" s="46">
        <v>63697</v>
      </c>
      <c r="I36" s="46">
        <v>50220</v>
      </c>
      <c r="J36" s="46">
        <v>46658</v>
      </c>
      <c r="K36" s="46">
        <v>36825</v>
      </c>
      <c r="L36" s="46">
        <v>38555</v>
      </c>
      <c r="M36" s="46">
        <v>39421</v>
      </c>
      <c r="N36" s="46">
        <v>38386</v>
      </c>
      <c r="O36" s="46">
        <v>38232</v>
      </c>
      <c r="P36" s="46">
        <v>35039</v>
      </c>
      <c r="Q36" s="46">
        <v>33325</v>
      </c>
      <c r="R36" s="46">
        <v>31199</v>
      </c>
      <c r="S36" s="46">
        <v>30141</v>
      </c>
      <c r="T36" s="46">
        <v>38920</v>
      </c>
      <c r="U36" s="46">
        <v>38785</v>
      </c>
      <c r="V36" s="47">
        <v>42032</v>
      </c>
      <c r="W36" s="46">
        <v>45738</v>
      </c>
      <c r="X36" s="46">
        <v>51028</v>
      </c>
      <c r="Y36" s="46">
        <v>50564</v>
      </c>
      <c r="Z36" s="46">
        <v>45674</v>
      </c>
      <c r="AA36" s="46">
        <v>47510</v>
      </c>
      <c r="AB36" s="9"/>
    </row>
    <row r="37" spans="1:28">
      <c r="A37" s="15" t="s">
        <v>22</v>
      </c>
      <c r="B37" s="45">
        <v>5368</v>
      </c>
      <c r="C37" s="46">
        <v>5482</v>
      </c>
      <c r="D37" s="46">
        <v>5513</v>
      </c>
      <c r="E37" s="46">
        <v>5517</v>
      </c>
      <c r="F37" s="46">
        <v>6519</v>
      </c>
      <c r="G37" s="46">
        <v>7268</v>
      </c>
      <c r="H37" s="46">
        <v>5821</v>
      </c>
      <c r="I37" s="46">
        <v>5795</v>
      </c>
      <c r="J37" s="46">
        <v>5805</v>
      </c>
      <c r="K37" s="46">
        <v>5785</v>
      </c>
      <c r="L37" s="46">
        <v>4327</v>
      </c>
      <c r="M37" s="46">
        <v>4340</v>
      </c>
      <c r="N37" s="46">
        <v>4335</v>
      </c>
      <c r="O37" s="46">
        <v>4332</v>
      </c>
      <c r="P37" s="46">
        <v>4319</v>
      </c>
      <c r="Q37" s="46">
        <v>4284</v>
      </c>
      <c r="R37" s="46">
        <v>4283</v>
      </c>
      <c r="S37" s="46">
        <v>4289</v>
      </c>
      <c r="T37" s="46">
        <v>4323</v>
      </c>
      <c r="U37" s="46">
        <v>4347</v>
      </c>
      <c r="V37" s="47">
        <v>4332</v>
      </c>
      <c r="W37" s="46">
        <v>2133</v>
      </c>
      <c r="X37" s="46">
        <v>2131</v>
      </c>
      <c r="Y37" s="46">
        <v>2134</v>
      </c>
      <c r="Z37" s="46">
        <v>2146</v>
      </c>
      <c r="AA37" s="46">
        <v>1357</v>
      </c>
      <c r="AB37" s="9"/>
    </row>
    <row r="38" spans="1:28">
      <c r="A38" s="15" t="s">
        <v>23</v>
      </c>
      <c r="B38" s="45">
        <v>3323</v>
      </c>
      <c r="C38" s="46">
        <v>3349</v>
      </c>
      <c r="D38" s="46">
        <v>3355</v>
      </c>
      <c r="E38" s="46">
        <v>3361</v>
      </c>
      <c r="F38" s="46">
        <v>4787</v>
      </c>
      <c r="G38" s="46">
        <v>3263</v>
      </c>
      <c r="H38" s="46">
        <v>3307</v>
      </c>
      <c r="I38" s="46">
        <v>3215</v>
      </c>
      <c r="J38" s="46">
        <v>3242</v>
      </c>
      <c r="K38" s="46">
        <v>3151</v>
      </c>
      <c r="L38" s="46">
        <v>3257</v>
      </c>
      <c r="M38" s="46">
        <v>3203</v>
      </c>
      <c r="N38" s="46">
        <v>3235</v>
      </c>
      <c r="O38" s="46">
        <v>2522</v>
      </c>
      <c r="P38" s="46">
        <v>2546</v>
      </c>
      <c r="Q38" s="46">
        <v>2526</v>
      </c>
      <c r="R38" s="46">
        <v>2526</v>
      </c>
      <c r="S38" s="46">
        <v>2528</v>
      </c>
      <c r="T38" s="46">
        <v>2581</v>
      </c>
      <c r="U38" s="46">
        <v>2585</v>
      </c>
      <c r="V38" s="47">
        <v>1468</v>
      </c>
      <c r="W38" s="46">
        <v>1479</v>
      </c>
      <c r="X38" s="46">
        <v>1476</v>
      </c>
      <c r="Y38" s="46">
        <v>1471</v>
      </c>
      <c r="Z38" s="46">
        <v>0</v>
      </c>
      <c r="AA38" s="46">
        <v>0</v>
      </c>
      <c r="AB38" s="9"/>
    </row>
    <row r="39" spans="1:28" ht="15.75" thickBot="1">
      <c r="A39" s="22" t="s">
        <v>24</v>
      </c>
      <c r="B39" s="48">
        <v>35233</v>
      </c>
      <c r="C39" s="49">
        <v>34998</v>
      </c>
      <c r="D39" s="49">
        <v>34911</v>
      </c>
      <c r="E39" s="49">
        <v>34825</v>
      </c>
      <c r="F39" s="49">
        <v>34467</v>
      </c>
      <c r="G39" s="49">
        <v>34002</v>
      </c>
      <c r="H39" s="49">
        <v>33325</v>
      </c>
      <c r="I39" s="49">
        <v>32619</v>
      </c>
      <c r="J39" s="49">
        <v>31953</v>
      </c>
      <c r="K39" s="49">
        <v>31227</v>
      </c>
      <c r="L39" s="49">
        <v>32453</v>
      </c>
      <c r="M39" s="49">
        <v>32014</v>
      </c>
      <c r="N39" s="49">
        <v>32155</v>
      </c>
      <c r="O39" s="49">
        <v>32391</v>
      </c>
      <c r="P39" s="49">
        <v>31786</v>
      </c>
      <c r="Q39" s="49">
        <v>31908</v>
      </c>
      <c r="R39" s="49">
        <v>32283</v>
      </c>
      <c r="S39" s="49">
        <v>31495</v>
      </c>
      <c r="T39" s="49">
        <v>32023.000000000004</v>
      </c>
      <c r="U39" s="49">
        <v>31760</v>
      </c>
      <c r="V39" s="50">
        <v>31306</v>
      </c>
      <c r="W39" s="49">
        <v>31405</v>
      </c>
      <c r="X39" s="49">
        <v>31038</v>
      </c>
      <c r="Y39" s="49">
        <v>30404</v>
      </c>
      <c r="Z39" s="49">
        <v>30091</v>
      </c>
      <c r="AA39" s="49">
        <v>29680</v>
      </c>
      <c r="AB39" s="9"/>
    </row>
    <row r="40" spans="1:28">
      <c r="A40" s="15"/>
      <c r="B40" s="15"/>
      <c r="C40" s="9"/>
      <c r="D40" s="9"/>
      <c r="E40" s="9"/>
      <c r="F40" s="9"/>
      <c r="G40" s="9"/>
      <c r="H40" s="9"/>
      <c r="I40" s="9"/>
      <c r="J40" s="9"/>
      <c r="K40" s="9"/>
      <c r="L40" s="9"/>
      <c r="M40" s="9"/>
      <c r="N40" s="51"/>
      <c r="O40" s="51"/>
      <c r="P40" s="51"/>
      <c r="Q40" s="51"/>
      <c r="R40" s="51"/>
      <c r="S40" s="51"/>
      <c r="T40" s="51"/>
      <c r="U40" s="51"/>
      <c r="V40" s="51"/>
      <c r="W40" s="51"/>
      <c r="X40" s="51"/>
      <c r="Y40" s="51"/>
      <c r="Z40" s="51"/>
      <c r="AA40" s="51"/>
      <c r="AB40" s="9"/>
    </row>
    <row r="41" spans="1:28">
      <c r="A41" s="40" t="s">
        <v>25</v>
      </c>
      <c r="B41" s="40"/>
      <c r="C41" s="40"/>
      <c r="D41" s="40"/>
      <c r="E41" s="40"/>
      <c r="F41" s="40"/>
      <c r="G41" s="40"/>
      <c r="H41" s="40"/>
      <c r="I41" s="40"/>
      <c r="J41" s="40"/>
      <c r="K41" s="40"/>
      <c r="L41" s="40"/>
      <c r="M41" s="40"/>
      <c r="N41" s="40"/>
      <c r="O41" s="40"/>
      <c r="P41" s="40"/>
      <c r="Q41" s="40"/>
      <c r="R41" s="40"/>
      <c r="S41" s="40"/>
      <c r="T41" s="40"/>
      <c r="U41" s="40"/>
      <c r="V41" s="40"/>
      <c r="W41" s="53"/>
      <c r="X41" s="53"/>
      <c r="Y41" s="53"/>
      <c r="Z41" s="53"/>
      <c r="AA41" s="53"/>
      <c r="AB41" s="9"/>
    </row>
    <row r="42" spans="1:28">
      <c r="A42" s="42"/>
      <c r="B42" s="42"/>
      <c r="C42" s="42"/>
      <c r="D42" s="42"/>
      <c r="E42" s="42"/>
      <c r="F42" s="42"/>
      <c r="G42" s="42"/>
      <c r="H42" s="42"/>
      <c r="I42" s="42"/>
      <c r="J42" s="42"/>
      <c r="K42" s="42"/>
      <c r="L42" s="42"/>
      <c r="M42" s="42"/>
      <c r="N42" s="42"/>
      <c r="O42" s="42"/>
      <c r="P42" s="42"/>
      <c r="Q42" s="42"/>
      <c r="R42" s="42"/>
      <c r="S42" s="42"/>
      <c r="T42" s="42"/>
      <c r="U42" s="42"/>
      <c r="V42" s="42"/>
      <c r="W42" s="42"/>
      <c r="X42" s="42"/>
      <c r="Y42" s="9"/>
      <c r="Z42" s="9"/>
      <c r="AA42" s="9"/>
      <c r="AB42" s="9"/>
    </row>
    <row r="43" spans="1:28">
      <c r="A43" s="43"/>
      <c r="B43" s="16" t="s">
        <v>234</v>
      </c>
      <c r="C43" s="17" t="s">
        <v>230</v>
      </c>
      <c r="D43" s="17" t="s">
        <v>229</v>
      </c>
      <c r="E43" s="17" t="s">
        <v>228</v>
      </c>
      <c r="F43" s="17" t="s">
        <v>214</v>
      </c>
      <c r="G43" s="17" t="s">
        <v>205</v>
      </c>
      <c r="H43" s="17" t="s">
        <v>165</v>
      </c>
      <c r="I43" s="17" t="s">
        <v>143</v>
      </c>
      <c r="J43" s="17" t="s">
        <v>139</v>
      </c>
      <c r="K43" s="17" t="s">
        <v>135</v>
      </c>
      <c r="L43" s="17" t="s">
        <v>104</v>
      </c>
      <c r="M43" s="17" t="s">
        <v>102</v>
      </c>
      <c r="N43" s="17" t="s">
        <v>101</v>
      </c>
      <c r="O43" s="17" t="s">
        <v>99</v>
      </c>
      <c r="P43" s="17" t="s">
        <v>98</v>
      </c>
      <c r="Q43" s="17" t="s">
        <v>97</v>
      </c>
      <c r="R43" s="17" t="s">
        <v>89</v>
      </c>
      <c r="S43" s="17" t="s">
        <v>77</v>
      </c>
      <c r="T43" s="17" t="s">
        <v>40</v>
      </c>
      <c r="U43" s="17" t="s">
        <v>39</v>
      </c>
      <c r="V43" s="17" t="s">
        <v>38</v>
      </c>
      <c r="W43" s="17" t="s">
        <v>37</v>
      </c>
      <c r="X43" s="17" t="s">
        <v>36</v>
      </c>
      <c r="Y43" s="17" t="s">
        <v>75</v>
      </c>
      <c r="Z43" s="17" t="s">
        <v>74</v>
      </c>
      <c r="AA43" s="17" t="s">
        <v>76</v>
      </c>
      <c r="AB43" s="9"/>
    </row>
    <row r="44" spans="1:28">
      <c r="A44" s="15" t="s">
        <v>26</v>
      </c>
      <c r="B44" s="54">
        <v>12.4</v>
      </c>
      <c r="C44" s="55">
        <v>12.1</v>
      </c>
      <c r="D44" s="55">
        <v>10.9</v>
      </c>
      <c r="E44" s="55">
        <v>9.3000000000000007</v>
      </c>
      <c r="F44" s="55">
        <v>10.6</v>
      </c>
      <c r="G44" s="55">
        <v>11.6</v>
      </c>
      <c r="H44" s="55">
        <v>10.9</v>
      </c>
      <c r="I44" s="55">
        <v>9</v>
      </c>
      <c r="J44" s="55">
        <v>11.3</v>
      </c>
      <c r="K44" s="55">
        <v>-11.1</v>
      </c>
      <c r="L44" s="55">
        <v>12.2</v>
      </c>
      <c r="M44" s="55">
        <v>4.2</v>
      </c>
      <c r="N44" s="55">
        <v>5.7</v>
      </c>
      <c r="O44" s="55">
        <v>7.1</v>
      </c>
      <c r="P44" s="55">
        <v>5.8</v>
      </c>
      <c r="Q44" s="55">
        <v>6.5</v>
      </c>
      <c r="R44" s="55">
        <v>9.3000000000000007</v>
      </c>
      <c r="S44" s="55">
        <v>6.8</v>
      </c>
      <c r="T44" s="55">
        <v>8.6</v>
      </c>
      <c r="U44" s="55">
        <v>8.3000000000000007</v>
      </c>
      <c r="V44" s="56">
        <v>7</v>
      </c>
      <c r="W44" s="55">
        <v>10.7</v>
      </c>
      <c r="X44" s="55">
        <v>13.1</v>
      </c>
      <c r="Y44" s="55">
        <v>7.8</v>
      </c>
      <c r="Z44" s="55">
        <v>8.6999999999999993</v>
      </c>
      <c r="AA44" s="55">
        <v>4.0999999999999996</v>
      </c>
      <c r="AB44" s="9"/>
    </row>
    <row r="45" spans="1:28">
      <c r="A45" s="15" t="s">
        <v>95</v>
      </c>
      <c r="B45" s="54">
        <v>12.4</v>
      </c>
      <c r="C45" s="55">
        <v>12.1</v>
      </c>
      <c r="D45" s="55">
        <v>10.9</v>
      </c>
      <c r="E45" s="55">
        <v>9.3000000000000007</v>
      </c>
      <c r="F45" s="55">
        <v>10.6</v>
      </c>
      <c r="G45" s="55">
        <v>11.6</v>
      </c>
      <c r="H45" s="55">
        <v>10.9</v>
      </c>
      <c r="I45" s="55">
        <v>9</v>
      </c>
      <c r="J45" s="55">
        <v>11.3</v>
      </c>
      <c r="K45" s="55">
        <v>-11.1</v>
      </c>
      <c r="L45" s="55">
        <v>12.2</v>
      </c>
      <c r="M45" s="55">
        <v>4.2</v>
      </c>
      <c r="N45" s="55">
        <v>5.7</v>
      </c>
      <c r="O45" s="55">
        <v>7.1</v>
      </c>
      <c r="P45" s="55">
        <v>5.8</v>
      </c>
      <c r="Q45" s="55">
        <v>6.5</v>
      </c>
      <c r="R45" s="55">
        <v>9.3000000000000007</v>
      </c>
      <c r="S45" s="55">
        <v>6.8</v>
      </c>
      <c r="T45" s="55">
        <v>8.6</v>
      </c>
      <c r="U45" s="55">
        <v>8.3000000000000007</v>
      </c>
      <c r="V45" s="56">
        <v>7</v>
      </c>
      <c r="W45" s="55">
        <v>10.7</v>
      </c>
      <c r="X45" s="55">
        <v>13.1</v>
      </c>
      <c r="Y45" s="55">
        <v>7.8</v>
      </c>
      <c r="Z45" s="55">
        <v>8.6999999999999993</v>
      </c>
      <c r="AA45" s="55">
        <v>4.0999999999999996</v>
      </c>
      <c r="AB45" s="9"/>
    </row>
    <row r="46" spans="1:28">
      <c r="A46" s="15" t="s">
        <v>140</v>
      </c>
      <c r="B46" s="54">
        <v>11.2</v>
      </c>
      <c r="C46" s="55">
        <v>12</v>
      </c>
      <c r="D46" s="55">
        <v>10.6</v>
      </c>
      <c r="E46" s="55">
        <v>9.8000000000000007</v>
      </c>
      <c r="F46" s="55">
        <v>11.5</v>
      </c>
      <c r="G46" s="55">
        <v>12.9</v>
      </c>
      <c r="H46" s="55">
        <v>12.8</v>
      </c>
      <c r="I46" s="55">
        <v>10.7</v>
      </c>
      <c r="J46" s="55">
        <v>13.4</v>
      </c>
      <c r="K46" s="55">
        <v>-13</v>
      </c>
      <c r="L46" s="55">
        <v>14.7</v>
      </c>
      <c r="M46" s="55">
        <v>5.0999999999999996</v>
      </c>
      <c r="N46" s="55">
        <v>7.3</v>
      </c>
      <c r="O46" s="55">
        <v>9.1999999999999993</v>
      </c>
      <c r="P46" s="55">
        <v>7.1</v>
      </c>
      <c r="Q46" s="55">
        <v>9.1</v>
      </c>
      <c r="R46" s="55">
        <v>12.4</v>
      </c>
      <c r="S46" s="55">
        <v>9.3000000000000007</v>
      </c>
      <c r="T46" s="55">
        <v>11.8</v>
      </c>
      <c r="U46" s="55">
        <v>11.9</v>
      </c>
      <c r="V46" s="56">
        <v>10.3</v>
      </c>
      <c r="W46" s="57">
        <v>15.7</v>
      </c>
      <c r="X46" s="57">
        <v>19.600000000000001</v>
      </c>
      <c r="Y46" s="57">
        <v>11.9</v>
      </c>
      <c r="Z46" s="55">
        <v>13.6</v>
      </c>
      <c r="AA46" s="55">
        <v>6.4</v>
      </c>
      <c r="AB46" s="9"/>
    </row>
    <row r="47" spans="1:28">
      <c r="A47" s="15" t="s">
        <v>141</v>
      </c>
      <c r="B47" s="251">
        <v>9.1999999999999993</v>
      </c>
      <c r="C47" s="56">
        <v>9.3000000000000007</v>
      </c>
      <c r="D47" s="56">
        <v>8.6</v>
      </c>
      <c r="E47" s="56">
        <v>7.6</v>
      </c>
      <c r="F47" s="56">
        <v>8.8000000000000007</v>
      </c>
      <c r="G47" s="56">
        <v>10</v>
      </c>
      <c r="H47" s="56">
        <v>9.6</v>
      </c>
      <c r="I47" s="56">
        <v>8.1</v>
      </c>
      <c r="J47" s="56">
        <v>10.4</v>
      </c>
      <c r="K47" s="56">
        <v>-10.3</v>
      </c>
      <c r="L47" s="56">
        <v>11.5</v>
      </c>
      <c r="M47" s="56">
        <v>4</v>
      </c>
      <c r="N47" s="56">
        <v>5.7</v>
      </c>
      <c r="O47" s="56">
        <v>7.3</v>
      </c>
      <c r="P47" s="56">
        <v>6</v>
      </c>
      <c r="Q47" s="56">
        <v>6.9</v>
      </c>
      <c r="R47" s="56">
        <v>9.8000000000000007</v>
      </c>
      <c r="S47" s="56">
        <v>7.4</v>
      </c>
      <c r="T47" s="56">
        <v>9.4</v>
      </c>
      <c r="U47" s="55">
        <v>9.1999999999999993</v>
      </c>
      <c r="V47" s="56">
        <v>7.9</v>
      </c>
      <c r="W47" s="55">
        <v>12.3</v>
      </c>
      <c r="X47" s="57">
        <v>15.4</v>
      </c>
      <c r="Y47" s="57">
        <v>9.5</v>
      </c>
      <c r="Z47" s="55">
        <v>10.8</v>
      </c>
      <c r="AA47" s="55">
        <v>5.0999999999999996</v>
      </c>
      <c r="AB47" s="9"/>
    </row>
    <row r="48" spans="1:28">
      <c r="A48" s="15" t="s">
        <v>27</v>
      </c>
      <c r="B48" s="54">
        <v>59.5</v>
      </c>
      <c r="C48" s="57">
        <v>53</v>
      </c>
      <c r="D48" s="57">
        <v>62.3</v>
      </c>
      <c r="E48" s="57">
        <v>57</v>
      </c>
      <c r="F48" s="57">
        <v>55</v>
      </c>
      <c r="G48" s="57">
        <v>52.4</v>
      </c>
      <c r="H48" s="57">
        <v>55.5</v>
      </c>
      <c r="I48" s="57">
        <v>57.9</v>
      </c>
      <c r="J48" s="57">
        <v>56.8</v>
      </c>
      <c r="K48" s="57">
        <v>74.7</v>
      </c>
      <c r="L48" s="57">
        <v>54.370237561631555</v>
      </c>
      <c r="M48" s="57">
        <v>69.7</v>
      </c>
      <c r="N48" s="57">
        <v>64.5</v>
      </c>
      <c r="O48" s="57">
        <v>62.7</v>
      </c>
      <c r="P48" s="57">
        <v>66</v>
      </c>
      <c r="Q48" s="57">
        <v>58.5</v>
      </c>
      <c r="R48" s="57">
        <v>55.5</v>
      </c>
      <c r="S48" s="57">
        <v>65.7</v>
      </c>
      <c r="T48" s="57">
        <v>60.4</v>
      </c>
      <c r="U48" s="55">
        <v>66.900000000000006</v>
      </c>
      <c r="V48" s="56">
        <v>68.400000000000006</v>
      </c>
      <c r="W48" s="55">
        <v>62.1</v>
      </c>
      <c r="X48" s="55">
        <v>59.5</v>
      </c>
      <c r="Y48" s="55">
        <v>63.9</v>
      </c>
      <c r="Z48" s="55">
        <v>59.7</v>
      </c>
      <c r="AA48" s="55">
        <v>61.5</v>
      </c>
      <c r="AB48" s="9"/>
    </row>
    <row r="49" spans="1:28">
      <c r="A49" s="15"/>
      <c r="B49" s="58"/>
      <c r="C49" s="59"/>
      <c r="D49" s="59"/>
      <c r="E49" s="59"/>
      <c r="F49" s="59"/>
      <c r="G49" s="59"/>
      <c r="H49" s="59"/>
      <c r="I49" s="59"/>
      <c r="J49" s="59"/>
      <c r="K49" s="59"/>
      <c r="L49" s="59"/>
      <c r="M49" s="59"/>
      <c r="N49" s="59"/>
      <c r="O49" s="59"/>
      <c r="P49" s="59"/>
      <c r="Q49" s="59"/>
      <c r="R49" s="59"/>
      <c r="S49" s="59"/>
      <c r="T49" s="59"/>
      <c r="U49" s="59"/>
      <c r="V49" s="60"/>
      <c r="W49" s="59"/>
      <c r="X49" s="59"/>
      <c r="Y49" s="59"/>
      <c r="Z49" s="59"/>
      <c r="AA49" s="59"/>
      <c r="AB49" s="9"/>
    </row>
    <row r="50" spans="1:28">
      <c r="A50" s="15" t="s">
        <v>28</v>
      </c>
      <c r="B50" s="54">
        <v>22.2</v>
      </c>
      <c r="C50" s="55">
        <v>21.6</v>
      </c>
      <c r="D50" s="55">
        <v>22.8</v>
      </c>
      <c r="E50" s="55">
        <v>22.6</v>
      </c>
      <c r="F50" s="55">
        <v>23</v>
      </c>
      <c r="G50" s="55">
        <v>23.2</v>
      </c>
      <c r="H50" s="55">
        <v>22.9</v>
      </c>
      <c r="I50" s="55">
        <v>22.3</v>
      </c>
      <c r="J50" s="55">
        <v>22.2</v>
      </c>
      <c r="K50" s="55">
        <v>21.5</v>
      </c>
      <c r="L50" s="55">
        <v>21.5</v>
      </c>
      <c r="M50" s="55">
        <v>20.2</v>
      </c>
      <c r="N50" s="55">
        <v>19.8</v>
      </c>
      <c r="O50" s="55">
        <v>20.100000000000001</v>
      </c>
      <c r="P50" s="55">
        <v>20</v>
      </c>
      <c r="Q50" s="55">
        <v>20.3</v>
      </c>
      <c r="R50" s="55">
        <v>20.399999999999999</v>
      </c>
      <c r="S50" s="55">
        <v>20</v>
      </c>
      <c r="T50" s="55">
        <v>19.8</v>
      </c>
      <c r="U50" s="55">
        <v>19.8</v>
      </c>
      <c r="V50" s="56">
        <v>19.399999999999999</v>
      </c>
      <c r="W50" s="55">
        <v>17.600000000000001</v>
      </c>
      <c r="X50" s="55">
        <v>18.3</v>
      </c>
      <c r="Y50" s="55">
        <v>17.8</v>
      </c>
      <c r="Z50" s="55">
        <v>17</v>
      </c>
      <c r="AA50" s="55">
        <v>16.7</v>
      </c>
      <c r="AB50" s="9"/>
    </row>
    <row r="51" spans="1:28">
      <c r="A51" s="15" t="s">
        <v>29</v>
      </c>
      <c r="B51" s="54">
        <v>17.899999999999999</v>
      </c>
      <c r="C51" s="55">
        <v>17.2</v>
      </c>
      <c r="D51" s="55">
        <v>18.2</v>
      </c>
      <c r="E51" s="55">
        <v>18</v>
      </c>
      <c r="F51" s="55">
        <v>18.3</v>
      </c>
      <c r="G51" s="55">
        <v>18</v>
      </c>
      <c r="H51" s="55">
        <v>17.899999999999999</v>
      </c>
      <c r="I51" s="55">
        <v>17.5</v>
      </c>
      <c r="J51" s="55">
        <v>17.3</v>
      </c>
      <c r="K51" s="55">
        <v>16.7</v>
      </c>
      <c r="L51" s="55">
        <v>17.399999999999999</v>
      </c>
      <c r="M51" s="55">
        <v>16.3</v>
      </c>
      <c r="N51" s="55">
        <v>16</v>
      </c>
      <c r="O51" s="55">
        <v>16.600000000000001</v>
      </c>
      <c r="P51" s="55">
        <v>16.399999999999999</v>
      </c>
      <c r="Q51" s="55">
        <v>16.600000000000001</v>
      </c>
      <c r="R51" s="55">
        <v>16.7</v>
      </c>
      <c r="S51" s="55">
        <v>16.5</v>
      </c>
      <c r="T51" s="55">
        <v>16.399999999999999</v>
      </c>
      <c r="U51" s="55">
        <v>16.2</v>
      </c>
      <c r="V51" s="56">
        <v>16.5</v>
      </c>
      <c r="W51" s="55">
        <v>15.8</v>
      </c>
      <c r="X51" s="55">
        <v>16.5</v>
      </c>
      <c r="Y51" s="55">
        <v>15.9</v>
      </c>
      <c r="Z51" s="55">
        <v>15.8</v>
      </c>
      <c r="AA51" s="55">
        <v>15.9</v>
      </c>
      <c r="AB51" s="9"/>
    </row>
    <row r="52" spans="1:28">
      <c r="A52" s="15" t="s">
        <v>30</v>
      </c>
      <c r="B52" s="54">
        <v>11.1</v>
      </c>
      <c r="C52" s="55">
        <v>10.7</v>
      </c>
      <c r="D52" s="55">
        <v>11.2</v>
      </c>
      <c r="E52" s="55">
        <v>11.2</v>
      </c>
      <c r="F52" s="55">
        <v>11.3</v>
      </c>
      <c r="G52" s="55">
        <v>11.5</v>
      </c>
      <c r="H52" s="55">
        <v>11.6</v>
      </c>
      <c r="I52" s="55">
        <v>11.3</v>
      </c>
      <c r="J52" s="55">
        <v>11.1</v>
      </c>
      <c r="K52" s="55">
        <v>11</v>
      </c>
      <c r="L52" s="55">
        <v>11.2</v>
      </c>
      <c r="M52" s="55">
        <v>11</v>
      </c>
      <c r="N52" s="55">
        <v>10.7</v>
      </c>
      <c r="O52" s="55">
        <v>10.8</v>
      </c>
      <c r="P52" s="55">
        <v>10.8</v>
      </c>
      <c r="Q52" s="55">
        <v>10.3</v>
      </c>
      <c r="R52" s="55">
        <v>10.1</v>
      </c>
      <c r="S52" s="55">
        <v>10.199999999999999</v>
      </c>
      <c r="T52" s="55">
        <v>10.199999999999999</v>
      </c>
      <c r="U52" s="55">
        <v>10.3</v>
      </c>
      <c r="V52" s="56">
        <v>10</v>
      </c>
      <c r="W52" s="55">
        <v>9.9</v>
      </c>
      <c r="X52" s="55">
        <v>10</v>
      </c>
      <c r="Y52" s="55">
        <v>10.1</v>
      </c>
      <c r="Z52" s="55">
        <v>10.3</v>
      </c>
      <c r="AA52" s="55">
        <v>10.3</v>
      </c>
      <c r="AB52" s="9"/>
    </row>
    <row r="53" spans="1:28">
      <c r="A53" s="15" t="s">
        <v>31</v>
      </c>
      <c r="B53" s="54">
        <v>43.165999999999997</v>
      </c>
      <c r="C53" s="55">
        <v>42.526000000000003</v>
      </c>
      <c r="D53" s="55">
        <v>42.85560778</v>
      </c>
      <c r="E53" s="55">
        <v>41.91</v>
      </c>
      <c r="F53" s="55">
        <v>42.374000000000002</v>
      </c>
      <c r="G53" s="55">
        <v>42.513607780000001</v>
      </c>
      <c r="H53" s="55">
        <v>41.067</v>
      </c>
      <c r="I53" s="55">
        <v>40.799999999999997</v>
      </c>
      <c r="J53" s="55">
        <v>40.299999999999997</v>
      </c>
      <c r="K53" s="55">
        <v>39.299999999999997</v>
      </c>
      <c r="L53" s="55">
        <v>39</v>
      </c>
      <c r="M53" s="55">
        <v>38.299999999999997</v>
      </c>
      <c r="N53" s="55">
        <v>38.6</v>
      </c>
      <c r="O53" s="55">
        <v>38</v>
      </c>
      <c r="P53" s="55">
        <v>37.700000000000003</v>
      </c>
      <c r="Q53" s="55">
        <v>37.1</v>
      </c>
      <c r="R53" s="55">
        <v>37.700000000000003</v>
      </c>
      <c r="S53" s="55">
        <v>37.4</v>
      </c>
      <c r="T53" s="55">
        <v>37.299999999999997</v>
      </c>
      <c r="U53" s="55">
        <v>36.450000000000003</v>
      </c>
      <c r="V53" s="56">
        <v>35.848999999999997</v>
      </c>
      <c r="W53" s="55">
        <v>32.283999999999999</v>
      </c>
      <c r="X53" s="55">
        <v>33.35</v>
      </c>
      <c r="Y53" s="55">
        <v>32.402999999999999</v>
      </c>
      <c r="Z53" s="55">
        <v>30.882999999999999</v>
      </c>
      <c r="AA53" s="55">
        <v>30.169</v>
      </c>
      <c r="AB53" s="9"/>
    </row>
    <row r="54" spans="1:28">
      <c r="A54" s="15" t="s">
        <v>32</v>
      </c>
      <c r="B54" s="54">
        <v>194.321</v>
      </c>
      <c r="C54" s="55">
        <v>197.13499999999999</v>
      </c>
      <c r="D54" s="55">
        <v>188.18100000000001</v>
      </c>
      <c r="E54" s="55">
        <v>185.101</v>
      </c>
      <c r="F54" s="55">
        <v>184.37299999999999</v>
      </c>
      <c r="G54" s="55">
        <v>183.33600000000001</v>
      </c>
      <c r="H54" s="55">
        <v>179.42599999999999</v>
      </c>
      <c r="I54" s="55">
        <v>183.23699999999999</v>
      </c>
      <c r="J54" s="55">
        <v>181.69399999999999</v>
      </c>
      <c r="K54" s="55">
        <v>182.857</v>
      </c>
      <c r="L54" s="55">
        <v>181.44800000000001</v>
      </c>
      <c r="M54" s="55">
        <v>189.66900000000001</v>
      </c>
      <c r="N54" s="55">
        <v>195.11099999999999</v>
      </c>
      <c r="O54" s="55">
        <v>189.20699999999999</v>
      </c>
      <c r="P54" s="55">
        <v>188.43299999999999</v>
      </c>
      <c r="Q54" s="55">
        <v>182.93</v>
      </c>
      <c r="R54" s="55">
        <v>184.96299999999999</v>
      </c>
      <c r="S54" s="55">
        <v>186.834</v>
      </c>
      <c r="T54" s="55">
        <v>187.99799999999999</v>
      </c>
      <c r="U54" s="55">
        <v>184.12200000000001</v>
      </c>
      <c r="V54" s="56">
        <v>184.452</v>
      </c>
      <c r="W54" s="55">
        <v>183.27799999999999</v>
      </c>
      <c r="X54" s="55">
        <v>182.19499999999999</v>
      </c>
      <c r="Y54" s="55">
        <v>181.887</v>
      </c>
      <c r="Z54" s="55">
        <v>182.071</v>
      </c>
      <c r="AA54" s="55">
        <v>180.49100000000001</v>
      </c>
      <c r="AB54" s="9"/>
    </row>
    <row r="55" spans="1:28">
      <c r="A55" s="15"/>
      <c r="B55" s="58"/>
      <c r="C55" s="59"/>
      <c r="D55" s="59"/>
      <c r="E55" s="59"/>
      <c r="F55" s="59"/>
      <c r="G55" s="59"/>
      <c r="H55" s="59"/>
      <c r="I55" s="59"/>
      <c r="J55" s="59"/>
      <c r="K55" s="59"/>
      <c r="L55" s="59"/>
      <c r="M55" s="59"/>
      <c r="N55" s="59"/>
      <c r="O55" s="59"/>
      <c r="P55" s="59"/>
      <c r="Q55" s="59"/>
      <c r="R55" s="59"/>
      <c r="S55" s="59"/>
      <c r="T55" s="59"/>
      <c r="U55" s="59"/>
      <c r="V55" s="60"/>
      <c r="W55" s="59"/>
      <c r="X55" s="59"/>
      <c r="Y55" s="59"/>
      <c r="Z55" s="59"/>
      <c r="AA55" s="59"/>
      <c r="AB55" s="9"/>
    </row>
    <row r="56" spans="1:28">
      <c r="A56" s="15" t="s">
        <v>33</v>
      </c>
      <c r="B56" s="58">
        <v>347</v>
      </c>
      <c r="C56" s="59">
        <v>369</v>
      </c>
      <c r="D56" s="59">
        <v>337</v>
      </c>
      <c r="E56" s="59">
        <v>277</v>
      </c>
      <c r="F56" s="59">
        <v>303</v>
      </c>
      <c r="G56" s="59">
        <v>303</v>
      </c>
      <c r="H56" s="59">
        <v>233</v>
      </c>
      <c r="I56" s="59">
        <v>179</v>
      </c>
      <c r="J56" s="59">
        <v>195</v>
      </c>
      <c r="K56" s="59">
        <v>169</v>
      </c>
      <c r="L56" s="59">
        <v>243</v>
      </c>
      <c r="M56" s="59">
        <v>221</v>
      </c>
      <c r="N56" s="59">
        <v>228</v>
      </c>
      <c r="O56" s="59">
        <v>257</v>
      </c>
      <c r="P56" s="59">
        <v>235</v>
      </c>
      <c r="Q56" s="59">
        <v>311</v>
      </c>
      <c r="R56" s="59">
        <v>350</v>
      </c>
      <c r="S56" s="59">
        <v>358</v>
      </c>
      <c r="T56" s="59">
        <v>353</v>
      </c>
      <c r="U56" s="59">
        <v>363</v>
      </c>
      <c r="V56" s="60">
        <v>377</v>
      </c>
      <c r="W56" s="59">
        <v>353</v>
      </c>
      <c r="X56" s="59">
        <v>337</v>
      </c>
      <c r="Y56" s="59">
        <v>309</v>
      </c>
      <c r="Z56" s="59">
        <v>253</v>
      </c>
      <c r="AA56" s="59">
        <v>296</v>
      </c>
      <c r="AB56" s="9"/>
    </row>
    <row r="57" spans="1:28">
      <c r="A57" s="15" t="s">
        <v>34</v>
      </c>
      <c r="B57" s="58">
        <v>548</v>
      </c>
      <c r="C57" s="59">
        <v>532</v>
      </c>
      <c r="D57" s="59">
        <v>515</v>
      </c>
      <c r="E57" s="59">
        <v>498</v>
      </c>
      <c r="F57" s="59">
        <v>486</v>
      </c>
      <c r="G57" s="59">
        <v>474</v>
      </c>
      <c r="H57" s="59">
        <v>459</v>
      </c>
      <c r="I57" s="59">
        <v>450</v>
      </c>
      <c r="J57" s="59">
        <v>440</v>
      </c>
      <c r="K57" s="59">
        <v>430</v>
      </c>
      <c r="L57" s="59">
        <v>434</v>
      </c>
      <c r="M57" s="59">
        <v>418</v>
      </c>
      <c r="N57" s="59">
        <v>408</v>
      </c>
      <c r="O57" s="59">
        <v>397</v>
      </c>
      <c r="P57" s="59">
        <v>390</v>
      </c>
      <c r="Q57" s="59">
        <v>382</v>
      </c>
      <c r="R57" s="59">
        <v>380</v>
      </c>
      <c r="S57" s="59">
        <v>371</v>
      </c>
      <c r="T57" s="59">
        <v>374</v>
      </c>
      <c r="U57" s="59">
        <v>363</v>
      </c>
      <c r="V57" s="60">
        <v>355</v>
      </c>
      <c r="W57" s="59">
        <v>353</v>
      </c>
      <c r="X57" s="59">
        <v>348</v>
      </c>
      <c r="Y57" s="59">
        <v>334</v>
      </c>
      <c r="Z57" s="59">
        <v>326</v>
      </c>
      <c r="AA57" s="59">
        <v>316</v>
      </c>
      <c r="AB57" s="9"/>
    </row>
    <row r="58" spans="1:28">
      <c r="A58" s="15" t="s">
        <v>35</v>
      </c>
      <c r="B58" s="61">
        <v>0.63</v>
      </c>
      <c r="C58" s="62">
        <v>0.69</v>
      </c>
      <c r="D58" s="62">
        <v>0.65</v>
      </c>
      <c r="E58" s="62">
        <v>0.56000000000000005</v>
      </c>
      <c r="F58" s="62">
        <v>0.62</v>
      </c>
      <c r="G58" s="62">
        <v>0.64</v>
      </c>
      <c r="H58" s="62">
        <v>0.51</v>
      </c>
      <c r="I58" s="62">
        <v>0.4</v>
      </c>
      <c r="J58" s="62">
        <v>0.44318181818181818</v>
      </c>
      <c r="K58" s="62">
        <v>0.39</v>
      </c>
      <c r="L58" s="62">
        <v>0.55990783410138245</v>
      </c>
      <c r="M58" s="62">
        <v>0.5287081339712919</v>
      </c>
      <c r="N58" s="62">
        <v>0.55882352941176472</v>
      </c>
      <c r="O58" s="62">
        <v>0.64735516372795965</v>
      </c>
      <c r="P58" s="62">
        <v>0.60256410256410253</v>
      </c>
      <c r="Q58" s="62">
        <v>0.81413612565445026</v>
      </c>
      <c r="R58" s="62">
        <v>0.92105263157894735</v>
      </c>
      <c r="S58" s="62">
        <v>0.96495956873315369</v>
      </c>
      <c r="T58" s="62">
        <v>0.94385026737967914</v>
      </c>
      <c r="U58" s="62">
        <v>1</v>
      </c>
      <c r="V58" s="63">
        <v>1.0619718309859154</v>
      </c>
      <c r="W58" s="62">
        <v>1</v>
      </c>
      <c r="X58" s="62">
        <v>0.9683908045977011</v>
      </c>
      <c r="Y58" s="62">
        <v>0.92514970059880242</v>
      </c>
      <c r="Z58" s="62">
        <v>0.7760736196319018</v>
      </c>
      <c r="AA58" s="62">
        <v>0.93670886075949367</v>
      </c>
      <c r="AB58" s="9"/>
    </row>
    <row r="59" spans="1:28">
      <c r="A59" s="15"/>
      <c r="B59" s="61"/>
      <c r="C59" s="9"/>
      <c r="D59" s="9"/>
      <c r="E59" s="9"/>
      <c r="F59" s="9"/>
      <c r="G59" s="9"/>
      <c r="H59" s="9"/>
      <c r="I59" s="9"/>
      <c r="J59" s="9"/>
      <c r="K59" s="9"/>
      <c r="L59" s="9"/>
      <c r="M59" s="9"/>
      <c r="N59" s="9"/>
      <c r="O59" s="9"/>
      <c r="P59" s="9"/>
      <c r="Q59" s="9"/>
      <c r="R59" s="9"/>
      <c r="S59" s="9"/>
      <c r="T59" s="9"/>
      <c r="U59" s="9"/>
      <c r="V59" s="9"/>
      <c r="W59" s="9"/>
      <c r="X59" s="9"/>
      <c r="Y59" s="9"/>
      <c r="Z59" s="9"/>
      <c r="AA59" s="9"/>
      <c r="AB59" s="9"/>
    </row>
    <row r="60" spans="1:28" ht="15.75" thickBot="1">
      <c r="A60" s="22" t="s">
        <v>103</v>
      </c>
      <c r="B60" s="64">
        <v>3218</v>
      </c>
      <c r="C60" s="248">
        <v>3237</v>
      </c>
      <c r="D60" s="248">
        <v>3242</v>
      </c>
      <c r="E60" s="248">
        <v>3266</v>
      </c>
      <c r="F60" s="248">
        <v>3264</v>
      </c>
      <c r="G60" s="248">
        <v>3279</v>
      </c>
      <c r="H60" s="248">
        <v>3318</v>
      </c>
      <c r="I60" s="248">
        <v>3363</v>
      </c>
      <c r="J60" s="248">
        <v>3420</v>
      </c>
      <c r="K60" s="248">
        <v>3508</v>
      </c>
      <c r="L60" s="248">
        <v>3559</v>
      </c>
      <c r="M60" s="248">
        <v>3639</v>
      </c>
      <c r="N60" s="248">
        <v>3660</v>
      </c>
      <c r="O60" s="248">
        <v>3657</v>
      </c>
      <c r="P60" s="248">
        <v>3698</v>
      </c>
      <c r="Q60" s="248">
        <v>3726</v>
      </c>
      <c r="R60" s="248">
        <v>3786</v>
      </c>
      <c r="S60" s="248">
        <v>3856</v>
      </c>
      <c r="T60" s="248">
        <v>3932</v>
      </c>
      <c r="U60" s="248">
        <v>4003</v>
      </c>
      <c r="V60" s="248">
        <v>3988</v>
      </c>
      <c r="W60" s="248">
        <v>4024</v>
      </c>
      <c r="X60" s="248">
        <v>3981</v>
      </c>
      <c r="Y60" s="248">
        <v>3993</v>
      </c>
      <c r="Z60" s="248">
        <v>3977</v>
      </c>
      <c r="AA60" s="248">
        <v>4013</v>
      </c>
      <c r="AB60" s="9"/>
    </row>
    <row r="61" spans="1:28">
      <c r="A61" s="66" t="s">
        <v>79</v>
      </c>
      <c r="B61" s="67"/>
      <c r="C61" s="67"/>
      <c r="D61" s="67"/>
      <c r="E61" s="67"/>
      <c r="F61" s="67"/>
      <c r="G61" s="67"/>
      <c r="H61" s="67"/>
      <c r="I61" s="67"/>
      <c r="J61" s="67"/>
      <c r="K61" s="67"/>
      <c r="L61" s="67"/>
      <c r="M61" s="67"/>
      <c r="N61" s="67"/>
      <c r="O61" s="67"/>
      <c r="P61" s="67"/>
      <c r="Q61" s="67"/>
      <c r="R61" s="67"/>
      <c r="S61" s="15"/>
      <c r="T61" s="59"/>
      <c r="U61" s="59"/>
      <c r="V61" s="60"/>
      <c r="W61" s="59"/>
      <c r="X61" s="59"/>
      <c r="Y61" s="59"/>
      <c r="Z61" s="59"/>
      <c r="AA61" s="59"/>
      <c r="AB61" s="9"/>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11">
    <pageSetUpPr fitToPage="1"/>
  </sheetPr>
  <dimension ref="A1:AB30"/>
  <sheetViews>
    <sheetView showGridLines="0" showRowColHeaders="0" zoomScaleNormal="100" zoomScaleSheetLayoutView="130" workbookViewId="0"/>
  </sheetViews>
  <sheetFormatPr defaultColWidth="0" defaultRowHeight="14.25" zeroHeight="1"/>
  <cols>
    <col min="1" max="1" width="38.140625" style="71" customWidth="1"/>
    <col min="2" max="2" width="9.28515625" style="71" customWidth="1"/>
    <col min="3" max="27" width="9.42578125" style="71" customWidth="1"/>
    <col min="28" max="28" width="0" style="71" hidden="1" customWidth="1"/>
    <col min="29" max="16384" width="9.140625" style="71" hidden="1"/>
  </cols>
  <sheetData>
    <row r="1" spans="1:27" ht="15">
      <c r="A1" s="68" t="s">
        <v>60</v>
      </c>
      <c r="B1" s="68"/>
      <c r="C1" s="68"/>
      <c r="D1" s="68"/>
      <c r="E1" s="68"/>
      <c r="F1" s="68"/>
      <c r="G1" s="68"/>
      <c r="H1" s="68"/>
      <c r="I1" s="68"/>
      <c r="J1" s="68"/>
      <c r="K1" s="68"/>
      <c r="L1" s="68"/>
      <c r="M1" s="68"/>
      <c r="N1" s="68"/>
      <c r="O1" s="68"/>
      <c r="P1" s="68"/>
      <c r="Q1" s="68"/>
      <c r="R1" s="68"/>
      <c r="S1" s="69"/>
      <c r="T1" s="70"/>
      <c r="U1" s="400"/>
      <c r="V1" s="400"/>
      <c r="W1" s="70"/>
      <c r="X1" s="70"/>
      <c r="Y1" s="70"/>
      <c r="Z1" s="70"/>
      <c r="AA1" s="70"/>
    </row>
    <row r="2" spans="1:27" s="76" customFormat="1" ht="7.5" customHeight="1">
      <c r="A2" s="72"/>
      <c r="B2" s="72"/>
      <c r="C2" s="72"/>
      <c r="D2" s="72"/>
      <c r="E2" s="72"/>
      <c r="F2" s="72"/>
      <c r="G2" s="72"/>
      <c r="H2" s="72"/>
      <c r="I2" s="72"/>
      <c r="J2" s="72"/>
      <c r="K2" s="72"/>
      <c r="L2" s="72"/>
      <c r="M2" s="72"/>
      <c r="N2" s="72"/>
      <c r="O2" s="72"/>
      <c r="P2" s="72"/>
      <c r="Q2" s="72"/>
      <c r="R2" s="72"/>
      <c r="S2" s="73"/>
      <c r="T2" s="74"/>
      <c r="U2" s="75"/>
      <c r="V2" s="75"/>
      <c r="W2" s="74"/>
      <c r="X2" s="74"/>
      <c r="Y2" s="74"/>
      <c r="Z2" s="74"/>
      <c r="AA2" s="74"/>
    </row>
    <row r="3" spans="1:27">
      <c r="A3" s="77"/>
      <c r="B3" s="78" t="s">
        <v>234</v>
      </c>
      <c r="C3" s="79" t="s">
        <v>230</v>
      </c>
      <c r="D3" s="79" t="s">
        <v>229</v>
      </c>
      <c r="E3" s="79" t="s">
        <v>228</v>
      </c>
      <c r="F3" s="79" t="s">
        <v>214</v>
      </c>
      <c r="G3" s="79" t="s">
        <v>205</v>
      </c>
      <c r="H3" s="79" t="s">
        <v>165</v>
      </c>
      <c r="I3" s="79" t="s">
        <v>143</v>
      </c>
      <c r="J3" s="79" t="s">
        <v>139</v>
      </c>
      <c r="K3" s="79" t="s">
        <v>135</v>
      </c>
      <c r="L3" s="79" t="s">
        <v>104</v>
      </c>
      <c r="M3" s="79" t="s">
        <v>102</v>
      </c>
      <c r="N3" s="79" t="s">
        <v>101</v>
      </c>
      <c r="O3" s="79" t="s">
        <v>99</v>
      </c>
      <c r="P3" s="79" t="s">
        <v>98</v>
      </c>
      <c r="Q3" s="79" t="s">
        <v>97</v>
      </c>
      <c r="R3" s="79" t="s">
        <v>89</v>
      </c>
      <c r="S3" s="79" t="s">
        <v>77</v>
      </c>
      <c r="T3" s="79" t="s">
        <v>40</v>
      </c>
      <c r="U3" s="79" t="s">
        <v>39</v>
      </c>
      <c r="V3" s="79" t="s">
        <v>38</v>
      </c>
      <c r="W3" s="79" t="s">
        <v>37</v>
      </c>
      <c r="X3" s="79" t="s">
        <v>36</v>
      </c>
      <c r="Y3" s="79" t="s">
        <v>75</v>
      </c>
      <c r="Z3" s="79" t="s">
        <v>74</v>
      </c>
      <c r="AA3" s="79" t="s">
        <v>76</v>
      </c>
    </row>
    <row r="4" spans="1:27" ht="15" customHeight="1">
      <c r="A4" s="80" t="s">
        <v>0</v>
      </c>
      <c r="B4" s="81">
        <v>635</v>
      </c>
      <c r="C4" s="82">
        <v>602</v>
      </c>
      <c r="D4" s="82">
        <v>567</v>
      </c>
      <c r="E4" s="82">
        <v>538</v>
      </c>
      <c r="F4" s="82">
        <v>526</v>
      </c>
      <c r="G4" s="82">
        <v>523</v>
      </c>
      <c r="H4" s="82">
        <v>499</v>
      </c>
      <c r="I4" s="82">
        <v>558</v>
      </c>
      <c r="J4" s="82">
        <v>579</v>
      </c>
      <c r="K4" s="82">
        <v>519</v>
      </c>
      <c r="L4" s="82">
        <v>550</v>
      </c>
      <c r="M4" s="82">
        <v>568</v>
      </c>
      <c r="N4" s="82">
        <v>590</v>
      </c>
      <c r="O4" s="82">
        <v>593</v>
      </c>
      <c r="P4" s="82">
        <v>725</v>
      </c>
      <c r="Q4" s="82">
        <v>779</v>
      </c>
      <c r="R4" s="82">
        <v>798</v>
      </c>
      <c r="S4" s="82">
        <v>789</v>
      </c>
      <c r="T4" s="82">
        <v>938</v>
      </c>
      <c r="U4" s="82">
        <v>815</v>
      </c>
      <c r="V4" s="82">
        <v>800</v>
      </c>
      <c r="W4" s="82">
        <v>804</v>
      </c>
      <c r="X4" s="82">
        <v>841</v>
      </c>
      <c r="Y4" s="82">
        <v>838</v>
      </c>
      <c r="Z4" s="82">
        <v>886</v>
      </c>
      <c r="AA4" s="82">
        <v>924</v>
      </c>
    </row>
    <row r="5" spans="1:27">
      <c r="A5" s="360" t="s">
        <v>216</v>
      </c>
      <c r="B5" s="81">
        <v>460</v>
      </c>
      <c r="C5" s="82">
        <v>535</v>
      </c>
      <c r="D5" s="82">
        <v>581</v>
      </c>
      <c r="E5" s="82">
        <v>519</v>
      </c>
      <c r="F5" s="82">
        <v>434</v>
      </c>
      <c r="G5" s="82">
        <v>444</v>
      </c>
      <c r="H5" s="82">
        <v>459</v>
      </c>
      <c r="I5" s="82">
        <v>331</v>
      </c>
      <c r="J5" s="82">
        <v>349</v>
      </c>
      <c r="K5" s="82">
        <v>507</v>
      </c>
      <c r="L5" s="82">
        <v>491</v>
      </c>
      <c r="M5" s="82">
        <v>416</v>
      </c>
      <c r="N5" s="82">
        <v>426</v>
      </c>
      <c r="O5" s="82">
        <v>412</v>
      </c>
      <c r="P5" s="82">
        <v>454</v>
      </c>
      <c r="Q5" s="82">
        <v>379</v>
      </c>
      <c r="R5" s="82">
        <v>405</v>
      </c>
      <c r="S5" s="82">
        <v>468</v>
      </c>
      <c r="T5" s="82">
        <v>572</v>
      </c>
      <c r="U5" s="82">
        <v>391</v>
      </c>
      <c r="V5" s="82">
        <v>393</v>
      </c>
      <c r="W5" s="82">
        <v>412</v>
      </c>
      <c r="X5" s="82">
        <v>451</v>
      </c>
      <c r="Y5" s="82">
        <v>318</v>
      </c>
      <c r="Z5" s="82">
        <v>339</v>
      </c>
      <c r="AA5" s="82">
        <v>306</v>
      </c>
    </row>
    <row r="6" spans="1:27">
      <c r="A6" s="360" t="s">
        <v>218</v>
      </c>
      <c r="B6" s="81">
        <v>262</v>
      </c>
      <c r="C6" s="82">
        <v>276</v>
      </c>
      <c r="D6" s="82">
        <v>253</v>
      </c>
      <c r="E6" s="82">
        <v>240</v>
      </c>
      <c r="F6" s="82">
        <v>240</v>
      </c>
      <c r="G6" s="82">
        <v>327</v>
      </c>
      <c r="H6" s="82">
        <v>266</v>
      </c>
      <c r="I6" s="82">
        <v>312</v>
      </c>
      <c r="J6" s="82">
        <v>198</v>
      </c>
      <c r="K6" s="82">
        <v>271</v>
      </c>
      <c r="L6" s="82">
        <v>311</v>
      </c>
      <c r="M6" s="82">
        <v>400</v>
      </c>
      <c r="N6" s="82">
        <v>295</v>
      </c>
      <c r="O6" s="82">
        <v>217</v>
      </c>
      <c r="P6" s="82"/>
      <c r="Q6" s="82"/>
      <c r="R6" s="82"/>
      <c r="S6" s="82"/>
      <c r="T6" s="82"/>
      <c r="U6" s="82"/>
      <c r="V6" s="82"/>
      <c r="W6" s="82"/>
      <c r="X6" s="82"/>
      <c r="Y6" s="82"/>
      <c r="Z6" s="82"/>
      <c r="AA6" s="82"/>
    </row>
    <row r="7" spans="1:27">
      <c r="A7" s="80" t="s">
        <v>2</v>
      </c>
      <c r="B7" s="81">
        <v>-47</v>
      </c>
      <c r="C7" s="82">
        <v>16</v>
      </c>
      <c r="D7" s="82">
        <v>173</v>
      </c>
      <c r="E7" s="82">
        <v>119</v>
      </c>
      <c r="F7" s="82">
        <v>211</v>
      </c>
      <c r="G7" s="82">
        <v>314</v>
      </c>
      <c r="H7" s="82">
        <v>143</v>
      </c>
      <c r="I7" s="82">
        <v>146</v>
      </c>
      <c r="J7" s="82">
        <v>198</v>
      </c>
      <c r="K7" s="82">
        <v>-69</v>
      </c>
      <c r="L7" s="82">
        <v>256</v>
      </c>
      <c r="M7" s="82">
        <v>-63</v>
      </c>
      <c r="N7" s="82">
        <v>-37</v>
      </c>
      <c r="O7" s="82">
        <v>173</v>
      </c>
      <c r="P7" s="82">
        <v>-23</v>
      </c>
      <c r="Q7" s="82">
        <v>145</v>
      </c>
      <c r="R7" s="82">
        <v>-20</v>
      </c>
      <c r="S7" s="82">
        <v>-41</v>
      </c>
      <c r="T7" s="82">
        <v>13</v>
      </c>
      <c r="U7" s="82">
        <v>97</v>
      </c>
      <c r="V7" s="82">
        <v>82</v>
      </c>
      <c r="W7" s="82">
        <v>342</v>
      </c>
      <c r="X7" s="82">
        <v>228</v>
      </c>
      <c r="Y7" s="82">
        <v>160</v>
      </c>
      <c r="Z7" s="82">
        <v>153</v>
      </c>
      <c r="AA7" s="82">
        <v>194</v>
      </c>
    </row>
    <row r="8" spans="1:27" ht="15" thickBot="1">
      <c r="A8" s="83" t="s">
        <v>3</v>
      </c>
      <c r="B8" s="84">
        <v>66</v>
      </c>
      <c r="C8" s="85">
        <v>100</v>
      </c>
      <c r="D8" s="85">
        <v>17</v>
      </c>
      <c r="E8" s="85">
        <v>24</v>
      </c>
      <c r="F8" s="85">
        <v>79</v>
      </c>
      <c r="G8" s="85">
        <v>29</v>
      </c>
      <c r="H8" s="85">
        <v>27</v>
      </c>
      <c r="I8" s="85">
        <v>21</v>
      </c>
      <c r="J8" s="85">
        <v>21</v>
      </c>
      <c r="K8" s="85">
        <v>26</v>
      </c>
      <c r="L8" s="85">
        <v>34</v>
      </c>
      <c r="M8" s="85">
        <v>-12</v>
      </c>
      <c r="N8" s="85">
        <v>61</v>
      </c>
      <c r="O8" s="85">
        <v>37</v>
      </c>
      <c r="P8" s="85">
        <v>10</v>
      </c>
      <c r="Q8" s="85">
        <v>122</v>
      </c>
      <c r="R8" s="85">
        <v>34</v>
      </c>
      <c r="S8" s="85">
        <v>57</v>
      </c>
      <c r="T8" s="85">
        <v>-34</v>
      </c>
      <c r="U8" s="85">
        <v>21</v>
      </c>
      <c r="V8" s="85">
        <v>136</v>
      </c>
      <c r="W8" s="85">
        <v>47</v>
      </c>
      <c r="X8" s="85">
        <v>66</v>
      </c>
      <c r="Y8" s="85">
        <v>31</v>
      </c>
      <c r="Z8" s="85">
        <v>55</v>
      </c>
      <c r="AA8" s="85">
        <v>41</v>
      </c>
    </row>
    <row r="9" spans="1:27">
      <c r="A9" s="77" t="s">
        <v>5</v>
      </c>
      <c r="B9" s="86">
        <v>1376</v>
      </c>
      <c r="C9" s="87">
        <v>1529</v>
      </c>
      <c r="D9" s="87">
        <v>1591</v>
      </c>
      <c r="E9" s="87">
        <v>1440</v>
      </c>
      <c r="F9" s="87">
        <v>1490</v>
      </c>
      <c r="G9" s="87">
        <v>1637</v>
      </c>
      <c r="H9" s="87">
        <v>1394</v>
      </c>
      <c r="I9" s="87">
        <v>1368</v>
      </c>
      <c r="J9" s="87">
        <v>1345</v>
      </c>
      <c r="K9" s="87">
        <v>1254</v>
      </c>
      <c r="L9" s="87">
        <v>1642</v>
      </c>
      <c r="M9" s="87">
        <v>1309</v>
      </c>
      <c r="N9" s="87">
        <v>1335</v>
      </c>
      <c r="O9" s="87">
        <v>1432</v>
      </c>
      <c r="P9" s="87">
        <v>1166</v>
      </c>
      <c r="Q9" s="87">
        <v>1425</v>
      </c>
      <c r="R9" s="87">
        <v>1217</v>
      </c>
      <c r="S9" s="87">
        <v>1273</v>
      </c>
      <c r="T9" s="87">
        <v>1489</v>
      </c>
      <c r="U9" s="87">
        <v>1324</v>
      </c>
      <c r="V9" s="87">
        <v>1411</v>
      </c>
      <c r="W9" s="87">
        <v>1605</v>
      </c>
      <c r="X9" s="87">
        <v>1586</v>
      </c>
      <c r="Y9" s="87">
        <v>1347</v>
      </c>
      <c r="Z9" s="87">
        <v>1433</v>
      </c>
      <c r="AA9" s="87">
        <v>1465</v>
      </c>
    </row>
    <row r="10" spans="1:27" ht="15" thickBot="1">
      <c r="A10" s="83" t="s">
        <v>6</v>
      </c>
      <c r="B10" s="84">
        <v>1049</v>
      </c>
      <c r="C10" s="85">
        <v>1016</v>
      </c>
      <c r="D10" s="85">
        <v>1246</v>
      </c>
      <c r="E10" s="85">
        <v>1030</v>
      </c>
      <c r="F10" s="85">
        <v>1030</v>
      </c>
      <c r="G10" s="85">
        <v>1037</v>
      </c>
      <c r="H10" s="85">
        <v>1050</v>
      </c>
      <c r="I10" s="85">
        <v>1032</v>
      </c>
      <c r="J10" s="85">
        <v>1034</v>
      </c>
      <c r="K10" s="85">
        <v>1217</v>
      </c>
      <c r="L10" s="85">
        <v>1089</v>
      </c>
      <c r="M10" s="85">
        <v>1150</v>
      </c>
      <c r="N10" s="85">
        <v>1131</v>
      </c>
      <c r="O10" s="85">
        <v>1160</v>
      </c>
      <c r="P10" s="85">
        <v>1006</v>
      </c>
      <c r="Q10" s="85">
        <v>1027</v>
      </c>
      <c r="R10" s="85">
        <v>906</v>
      </c>
      <c r="S10" s="85">
        <v>1044</v>
      </c>
      <c r="T10" s="85">
        <v>1083</v>
      </c>
      <c r="U10" s="85">
        <v>1014</v>
      </c>
      <c r="V10" s="85">
        <v>1117</v>
      </c>
      <c r="W10" s="85">
        <v>1136</v>
      </c>
      <c r="X10" s="85">
        <v>1073</v>
      </c>
      <c r="Y10" s="85">
        <v>1015</v>
      </c>
      <c r="Z10" s="85">
        <v>988</v>
      </c>
      <c r="AA10" s="85">
        <v>1027</v>
      </c>
    </row>
    <row r="11" spans="1:27">
      <c r="A11" s="77" t="s">
        <v>7</v>
      </c>
      <c r="B11" s="86">
        <v>327</v>
      </c>
      <c r="C11" s="87">
        <v>512</v>
      </c>
      <c r="D11" s="87">
        <v>345</v>
      </c>
      <c r="E11" s="87">
        <v>410</v>
      </c>
      <c r="F11" s="87">
        <v>460</v>
      </c>
      <c r="G11" s="87">
        <v>600</v>
      </c>
      <c r="H11" s="87">
        <v>344</v>
      </c>
      <c r="I11" s="87">
        <v>336</v>
      </c>
      <c r="J11" s="87">
        <v>311</v>
      </c>
      <c r="K11" s="87">
        <v>37</v>
      </c>
      <c r="L11" s="87">
        <v>553</v>
      </c>
      <c r="M11" s="87">
        <v>159</v>
      </c>
      <c r="N11" s="87">
        <v>204</v>
      </c>
      <c r="O11" s="87">
        <v>272</v>
      </c>
      <c r="P11" s="87">
        <v>160</v>
      </c>
      <c r="Q11" s="87">
        <v>398</v>
      </c>
      <c r="R11" s="87">
        <v>311</v>
      </c>
      <c r="S11" s="87">
        <v>229</v>
      </c>
      <c r="T11" s="87">
        <v>406</v>
      </c>
      <c r="U11" s="87">
        <v>310</v>
      </c>
      <c r="V11" s="87">
        <v>294</v>
      </c>
      <c r="W11" s="87">
        <v>469</v>
      </c>
      <c r="X11" s="87">
        <v>513</v>
      </c>
      <c r="Y11" s="87">
        <v>332</v>
      </c>
      <c r="Z11" s="87">
        <v>445</v>
      </c>
      <c r="AA11" s="87">
        <v>438</v>
      </c>
    </row>
    <row r="12" spans="1:27" ht="15" thickBot="1">
      <c r="A12" s="83" t="s">
        <v>8</v>
      </c>
      <c r="B12" s="84">
        <v>-125</v>
      </c>
      <c r="C12" s="85">
        <v>-20</v>
      </c>
      <c r="D12" s="85">
        <v>-97</v>
      </c>
      <c r="E12" s="85">
        <v>-36</v>
      </c>
      <c r="F12" s="85">
        <v>-47</v>
      </c>
      <c r="G12" s="85">
        <v>-94</v>
      </c>
      <c r="H12" s="85">
        <v>62</v>
      </c>
      <c r="I12" s="85">
        <v>-19</v>
      </c>
      <c r="J12" s="85">
        <v>-125</v>
      </c>
      <c r="K12" s="85">
        <v>455</v>
      </c>
      <c r="L12" s="85">
        <v>-99</v>
      </c>
      <c r="M12" s="85">
        <v>-33</v>
      </c>
      <c r="N12" s="85">
        <v>-19</v>
      </c>
      <c r="O12" s="85">
        <v>13</v>
      </c>
      <c r="P12" s="85">
        <v>80</v>
      </c>
      <c r="Q12" s="85">
        <v>85</v>
      </c>
      <c r="R12" s="85">
        <v>21</v>
      </c>
      <c r="S12" s="85">
        <v>-154</v>
      </c>
      <c r="T12" s="85">
        <v>-239</v>
      </c>
      <c r="U12" s="85">
        <v>-201</v>
      </c>
      <c r="V12" s="85">
        <v>-113</v>
      </c>
      <c r="W12" s="85">
        <v>-143</v>
      </c>
      <c r="X12" s="85">
        <v>-276</v>
      </c>
      <c r="Y12" s="85">
        <v>74</v>
      </c>
      <c r="Z12" s="85">
        <v>-125</v>
      </c>
      <c r="AA12" s="85">
        <v>205</v>
      </c>
    </row>
    <row r="13" spans="1:27">
      <c r="A13" s="77" t="s">
        <v>9</v>
      </c>
      <c r="B13" s="88">
        <v>452</v>
      </c>
      <c r="C13" s="89">
        <v>532</v>
      </c>
      <c r="D13" s="89">
        <v>442</v>
      </c>
      <c r="E13" s="89">
        <v>446</v>
      </c>
      <c r="F13" s="89">
        <v>507</v>
      </c>
      <c r="G13" s="89">
        <v>694</v>
      </c>
      <c r="H13" s="89">
        <v>282</v>
      </c>
      <c r="I13" s="89">
        <v>355</v>
      </c>
      <c r="J13" s="89">
        <v>436</v>
      </c>
      <c r="K13" s="89">
        <v>-418</v>
      </c>
      <c r="L13" s="89">
        <v>652</v>
      </c>
      <c r="M13" s="89">
        <v>192</v>
      </c>
      <c r="N13" s="89">
        <v>223</v>
      </c>
      <c r="O13" s="89">
        <v>259</v>
      </c>
      <c r="P13" s="89">
        <v>80</v>
      </c>
      <c r="Q13" s="89">
        <v>313</v>
      </c>
      <c r="R13" s="89">
        <v>290</v>
      </c>
      <c r="S13" s="89">
        <v>383</v>
      </c>
      <c r="T13" s="89">
        <v>645</v>
      </c>
      <c r="U13" s="89">
        <v>511</v>
      </c>
      <c r="V13" s="89">
        <v>407</v>
      </c>
      <c r="W13" s="89">
        <v>612</v>
      </c>
      <c r="X13" s="89">
        <v>789</v>
      </c>
      <c r="Y13" s="89">
        <v>258</v>
      </c>
      <c r="Z13" s="89">
        <v>570</v>
      </c>
      <c r="AA13" s="89">
        <v>233</v>
      </c>
    </row>
    <row r="14" spans="1:27" ht="15" thickBot="1">
      <c r="A14" s="83" t="s">
        <v>10</v>
      </c>
      <c r="B14" s="90">
        <v>13</v>
      </c>
      <c r="C14" s="91">
        <v>4</v>
      </c>
      <c r="D14" s="91">
        <v>-21</v>
      </c>
      <c r="E14" s="91">
        <v>-22</v>
      </c>
      <c r="F14" s="91">
        <v>29</v>
      </c>
      <c r="G14" s="91">
        <v>75</v>
      </c>
      <c r="H14" s="91">
        <v>157</v>
      </c>
      <c r="I14" s="91">
        <v>14</v>
      </c>
      <c r="J14" s="91">
        <v>223</v>
      </c>
      <c r="K14" s="91">
        <v>-450</v>
      </c>
      <c r="L14" s="91">
        <v>144</v>
      </c>
      <c r="M14" s="91">
        <v>-136</v>
      </c>
      <c r="N14" s="91">
        <v>-50</v>
      </c>
      <c r="O14" s="91">
        <v>-11</v>
      </c>
      <c r="P14" s="91">
        <v>-11</v>
      </c>
      <c r="Q14" s="91">
        <v>-20</v>
      </c>
      <c r="R14" s="91">
        <v>129</v>
      </c>
      <c r="S14" s="91">
        <v>407</v>
      </c>
      <c r="T14" s="91">
        <v>-16</v>
      </c>
      <c r="U14" s="91">
        <v>136</v>
      </c>
      <c r="V14" s="91">
        <v>88</v>
      </c>
      <c r="W14" s="91">
        <v>305</v>
      </c>
      <c r="X14" s="91">
        <v>267</v>
      </c>
      <c r="Y14" s="91">
        <v>236</v>
      </c>
      <c r="Z14" s="91">
        <v>57</v>
      </c>
      <c r="AA14" s="91">
        <v>-136</v>
      </c>
    </row>
    <row r="15" spans="1:27" ht="15" thickBot="1">
      <c r="A15" s="92" t="s">
        <v>11</v>
      </c>
      <c r="B15" s="93">
        <v>465</v>
      </c>
      <c r="C15" s="94">
        <v>536</v>
      </c>
      <c r="D15" s="94">
        <v>421</v>
      </c>
      <c r="E15" s="94">
        <v>424</v>
      </c>
      <c r="F15" s="94">
        <v>536</v>
      </c>
      <c r="G15" s="94">
        <v>769</v>
      </c>
      <c r="H15" s="94">
        <v>439</v>
      </c>
      <c r="I15" s="94">
        <v>369</v>
      </c>
      <c r="J15" s="94">
        <v>659</v>
      </c>
      <c r="K15" s="94">
        <v>-868</v>
      </c>
      <c r="L15" s="94">
        <v>796</v>
      </c>
      <c r="M15" s="94">
        <v>56</v>
      </c>
      <c r="N15" s="94">
        <v>173</v>
      </c>
      <c r="O15" s="94">
        <v>248</v>
      </c>
      <c r="P15" s="94">
        <v>69</v>
      </c>
      <c r="Q15" s="94">
        <v>293</v>
      </c>
      <c r="R15" s="94">
        <v>419</v>
      </c>
      <c r="S15" s="94">
        <v>790</v>
      </c>
      <c r="T15" s="94">
        <v>629</v>
      </c>
      <c r="U15" s="94">
        <v>647</v>
      </c>
      <c r="V15" s="94">
        <v>495</v>
      </c>
      <c r="W15" s="94">
        <v>917</v>
      </c>
      <c r="X15" s="94">
        <v>1056</v>
      </c>
      <c r="Y15" s="94">
        <v>494</v>
      </c>
      <c r="Z15" s="94">
        <v>627</v>
      </c>
      <c r="AA15" s="94">
        <v>97</v>
      </c>
    </row>
    <row r="16" spans="1:27" ht="15.75" customHeight="1">
      <c r="A16" s="388" t="s">
        <v>225</v>
      </c>
      <c r="B16" s="96"/>
      <c r="C16" s="96"/>
      <c r="D16" s="96"/>
      <c r="E16" s="96"/>
      <c r="F16" s="96"/>
      <c r="G16" s="96"/>
      <c r="H16" s="96"/>
      <c r="I16" s="96"/>
      <c r="J16" s="96"/>
      <c r="K16" s="97"/>
      <c r="L16" s="97"/>
      <c r="M16" s="97"/>
      <c r="N16" s="97"/>
      <c r="O16" s="97"/>
      <c r="P16" s="97"/>
      <c r="Q16" s="97"/>
      <c r="R16" s="97"/>
      <c r="S16" s="97"/>
      <c r="T16" s="97"/>
      <c r="U16" s="97"/>
      <c r="V16" s="97"/>
      <c r="W16" s="97"/>
      <c r="X16" s="97"/>
    </row>
    <row r="17" spans="1:27" ht="15.75" customHeight="1">
      <c r="A17" s="359"/>
      <c r="B17" s="96"/>
      <c r="C17" s="96"/>
      <c r="D17" s="96"/>
      <c r="E17" s="96"/>
      <c r="F17" s="96"/>
      <c r="G17" s="96"/>
      <c r="H17" s="96"/>
      <c r="I17" s="96"/>
      <c r="J17" s="96"/>
      <c r="K17" s="97"/>
      <c r="L17" s="97"/>
      <c r="M17" s="97"/>
      <c r="N17" s="97"/>
      <c r="O17" s="97"/>
      <c r="P17" s="97"/>
      <c r="Q17" s="97"/>
      <c r="R17" s="97"/>
      <c r="S17" s="97"/>
      <c r="T17" s="97"/>
      <c r="U17" s="97"/>
      <c r="V17" s="97"/>
      <c r="W17" s="97"/>
      <c r="X17" s="97"/>
    </row>
    <row r="18" spans="1:27" ht="15">
      <c r="A18" s="68" t="s">
        <v>82</v>
      </c>
      <c r="B18" s="69"/>
      <c r="C18" s="69"/>
      <c r="D18" s="69"/>
      <c r="E18" s="69"/>
      <c r="F18" s="69"/>
      <c r="G18" s="69"/>
      <c r="H18" s="69"/>
      <c r="I18" s="69"/>
      <c r="J18" s="69"/>
      <c r="K18" s="98"/>
      <c r="L18" s="98"/>
      <c r="M18" s="98"/>
      <c r="N18" s="98"/>
      <c r="O18" s="98"/>
      <c r="P18" s="98"/>
      <c r="Q18" s="98"/>
      <c r="R18" s="98"/>
      <c r="S18" s="98"/>
      <c r="T18" s="98"/>
      <c r="U18" s="98"/>
      <c r="V18" s="98"/>
      <c r="W18" s="98"/>
      <c r="X18" s="99"/>
      <c r="Y18" s="99"/>
      <c r="Z18" s="99"/>
      <c r="AA18" s="99"/>
    </row>
    <row r="19" spans="1:27" s="76" customFormat="1" ht="7.5" customHeight="1">
      <c r="A19" s="100"/>
      <c r="B19" s="73"/>
      <c r="C19" s="73"/>
      <c r="D19" s="73"/>
      <c r="E19" s="73"/>
      <c r="F19" s="73"/>
      <c r="G19" s="73"/>
      <c r="H19" s="73"/>
      <c r="I19" s="73"/>
      <c r="J19" s="73"/>
      <c r="K19" s="101"/>
      <c r="L19" s="101"/>
      <c r="M19" s="101"/>
      <c r="N19" s="101"/>
      <c r="O19" s="101"/>
      <c r="P19" s="101"/>
      <c r="Q19" s="101"/>
      <c r="R19" s="101"/>
      <c r="S19" s="101"/>
      <c r="T19" s="101"/>
      <c r="U19" s="101"/>
      <c r="V19" s="101"/>
      <c r="W19" s="101"/>
      <c r="X19" s="102"/>
      <c r="Y19" s="102"/>
      <c r="Z19" s="102"/>
      <c r="AA19" s="102"/>
    </row>
    <row r="20" spans="1:27">
      <c r="A20" s="80"/>
      <c r="B20" s="78" t="s">
        <v>234</v>
      </c>
      <c r="C20" s="79" t="s">
        <v>230</v>
      </c>
      <c r="D20" s="79" t="s">
        <v>229</v>
      </c>
      <c r="E20" s="79" t="s">
        <v>228</v>
      </c>
      <c r="F20" s="79" t="s">
        <v>214</v>
      </c>
      <c r="G20" s="79" t="s">
        <v>205</v>
      </c>
      <c r="H20" s="79" t="s">
        <v>165</v>
      </c>
      <c r="I20" s="79" t="s">
        <v>143</v>
      </c>
      <c r="J20" s="79" t="s">
        <v>139</v>
      </c>
      <c r="K20" s="79" t="s">
        <v>135</v>
      </c>
      <c r="L20" s="79" t="s">
        <v>104</v>
      </c>
      <c r="M20" s="79" t="s">
        <v>102</v>
      </c>
      <c r="N20" s="79" t="s">
        <v>101</v>
      </c>
      <c r="O20" s="79" t="s">
        <v>99</v>
      </c>
      <c r="P20" s="79" t="s">
        <v>98</v>
      </c>
      <c r="Q20" s="79" t="s">
        <v>97</v>
      </c>
      <c r="R20" s="79" t="s">
        <v>89</v>
      </c>
      <c r="S20" s="79" t="s">
        <v>77</v>
      </c>
      <c r="T20" s="79" t="s">
        <v>40</v>
      </c>
      <c r="U20" s="79" t="s">
        <v>39</v>
      </c>
      <c r="V20" s="79" t="s">
        <v>38</v>
      </c>
      <c r="W20" s="79" t="s">
        <v>37</v>
      </c>
      <c r="X20" s="79" t="s">
        <v>36</v>
      </c>
      <c r="Y20" s="79" t="s">
        <v>75</v>
      </c>
      <c r="Z20" s="79" t="s">
        <v>74</v>
      </c>
      <c r="AA20" s="79" t="s">
        <v>76</v>
      </c>
    </row>
    <row r="21" spans="1:27">
      <c r="A21" s="80" t="s">
        <v>13</v>
      </c>
      <c r="B21" s="103">
        <v>139990</v>
      </c>
      <c r="C21" s="104">
        <v>127972</v>
      </c>
      <c r="D21" s="104">
        <v>122131</v>
      </c>
      <c r="E21" s="104">
        <v>122495</v>
      </c>
      <c r="F21" s="104">
        <v>121440</v>
      </c>
      <c r="G21" s="104">
        <v>128761</v>
      </c>
      <c r="H21" s="104">
        <v>127648</v>
      </c>
      <c r="I21" s="104">
        <v>122308</v>
      </c>
      <c r="J21" s="104">
        <v>122607</v>
      </c>
      <c r="K21" s="104">
        <v>129035</v>
      </c>
      <c r="L21" s="104">
        <v>128700</v>
      </c>
      <c r="M21" s="104">
        <v>125736</v>
      </c>
      <c r="N21" s="104">
        <v>123810</v>
      </c>
      <c r="O21" s="104">
        <v>118751</v>
      </c>
      <c r="P21" s="104">
        <v>118353</v>
      </c>
      <c r="Q21" s="104">
        <v>121297</v>
      </c>
      <c r="R21" s="104">
        <v>123288</v>
      </c>
      <c r="S21" s="104">
        <v>121526</v>
      </c>
      <c r="T21" s="104">
        <v>124586</v>
      </c>
      <c r="U21" s="104">
        <v>121997</v>
      </c>
      <c r="V21" s="104">
        <v>123484</v>
      </c>
      <c r="W21" s="104">
        <v>122224</v>
      </c>
      <c r="X21" s="104">
        <v>130564</v>
      </c>
      <c r="Y21" s="104">
        <v>120573</v>
      </c>
      <c r="Z21" s="104">
        <v>125036</v>
      </c>
      <c r="AA21" s="105">
        <v>138822</v>
      </c>
    </row>
    <row r="22" spans="1:27">
      <c r="A22" s="338" t="s">
        <v>239</v>
      </c>
      <c r="B22" s="103">
        <v>86784</v>
      </c>
      <c r="C22" s="104">
        <v>85422</v>
      </c>
      <c r="D22" s="104">
        <v>78702</v>
      </c>
      <c r="E22" s="104">
        <v>73356</v>
      </c>
      <c r="F22" s="104">
        <v>71374</v>
      </c>
      <c r="G22" s="104">
        <v>73055</v>
      </c>
      <c r="H22" s="104">
        <v>73043</v>
      </c>
      <c r="I22" s="104">
        <v>71794</v>
      </c>
      <c r="J22" s="104">
        <v>76258</v>
      </c>
      <c r="K22" s="104">
        <v>79636</v>
      </c>
      <c r="L22" s="104">
        <v>79000</v>
      </c>
      <c r="M22" s="104">
        <v>82300</v>
      </c>
      <c r="N22" s="104">
        <v>84143</v>
      </c>
      <c r="O22" s="104">
        <v>85790</v>
      </c>
      <c r="P22" s="104">
        <v>85938</v>
      </c>
      <c r="Q22" s="104">
        <v>86898</v>
      </c>
      <c r="R22" s="104">
        <v>86646</v>
      </c>
      <c r="S22" s="104">
        <v>85700</v>
      </c>
      <c r="T22" s="104">
        <v>84967</v>
      </c>
      <c r="U22" s="104">
        <v>83128</v>
      </c>
      <c r="V22" s="104">
        <v>82841</v>
      </c>
      <c r="W22" s="104">
        <v>80988</v>
      </c>
      <c r="X22" s="104">
        <v>79286</v>
      </c>
      <c r="Y22" s="104">
        <v>79496</v>
      </c>
      <c r="Z22" s="104">
        <v>82148</v>
      </c>
      <c r="AA22" s="104">
        <v>79951</v>
      </c>
    </row>
    <row r="23" spans="1:27">
      <c r="A23" s="339" t="s">
        <v>238</v>
      </c>
      <c r="B23" s="103">
        <v>3782</v>
      </c>
      <c r="C23" s="104">
        <v>2605</v>
      </c>
      <c r="D23" s="104">
        <v>2385</v>
      </c>
      <c r="E23" s="104">
        <v>2480</v>
      </c>
      <c r="F23" s="104">
        <v>2594</v>
      </c>
      <c r="G23" s="104">
        <v>2519</v>
      </c>
      <c r="H23" s="104">
        <v>2646</v>
      </c>
      <c r="I23" s="104">
        <v>2822</v>
      </c>
      <c r="J23" s="104">
        <v>3367</v>
      </c>
      <c r="K23" s="104">
        <v>3360</v>
      </c>
      <c r="L23" s="104">
        <v>3429</v>
      </c>
      <c r="M23" s="104">
        <v>4033</v>
      </c>
      <c r="N23" s="104">
        <v>4703</v>
      </c>
      <c r="O23" s="104">
        <v>4882</v>
      </c>
      <c r="P23" s="104">
        <v>6302</v>
      </c>
      <c r="Q23" s="104">
        <v>9436</v>
      </c>
      <c r="R23" s="104">
        <v>12203</v>
      </c>
      <c r="S23" s="104">
        <v>13288</v>
      </c>
      <c r="T23" s="104">
        <v>12200</v>
      </c>
      <c r="U23" s="104">
        <v>10950</v>
      </c>
      <c r="V23" s="104">
        <v>11722</v>
      </c>
      <c r="W23" s="104">
        <v>14227</v>
      </c>
      <c r="X23" s="104">
        <v>17427</v>
      </c>
      <c r="Y23" s="104">
        <v>13917</v>
      </c>
      <c r="Z23" s="104">
        <v>11369</v>
      </c>
      <c r="AA23" s="104">
        <v>11220</v>
      </c>
    </row>
    <row r="24" spans="1:27">
      <c r="A24" s="80" t="s">
        <v>15</v>
      </c>
      <c r="B24" s="103">
        <v>49424</v>
      </c>
      <c r="C24" s="104">
        <v>39945</v>
      </c>
      <c r="D24" s="104">
        <v>41044</v>
      </c>
      <c r="E24" s="104">
        <v>46659</v>
      </c>
      <c r="F24" s="104">
        <v>47472</v>
      </c>
      <c r="G24" s="104">
        <v>53187</v>
      </c>
      <c r="H24" s="104">
        <v>51958.76778752984</v>
      </c>
      <c r="I24" s="104">
        <v>47692</v>
      </c>
      <c r="J24" s="104">
        <v>42982</v>
      </c>
      <c r="K24" s="104">
        <v>46039</v>
      </c>
      <c r="L24" s="104">
        <v>46263</v>
      </c>
      <c r="M24" s="104">
        <v>39403</v>
      </c>
      <c r="N24" s="104">
        <v>34964</v>
      </c>
      <c r="O24" s="104">
        <v>28079</v>
      </c>
      <c r="P24" s="104">
        <v>26113</v>
      </c>
      <c r="Q24" s="104">
        <v>24963</v>
      </c>
      <c r="R24" s="104">
        <v>24439</v>
      </c>
      <c r="S24" s="104">
        <v>22524</v>
      </c>
      <c r="T24" s="104">
        <v>27419</v>
      </c>
      <c r="U24" s="104">
        <v>27919</v>
      </c>
      <c r="V24" s="104">
        <v>28921</v>
      </c>
      <c r="W24" s="104">
        <v>27009</v>
      </c>
      <c r="X24" s="104">
        <v>33851</v>
      </c>
      <c r="Y24" s="104">
        <v>27160</v>
      </c>
      <c r="Z24" s="104">
        <v>31519</v>
      </c>
      <c r="AA24" s="104">
        <v>47651</v>
      </c>
    </row>
    <row r="25" spans="1:27">
      <c r="A25" s="80" t="s">
        <v>17</v>
      </c>
      <c r="B25" s="103">
        <v>300226</v>
      </c>
      <c r="C25" s="104">
        <v>267908</v>
      </c>
      <c r="D25" s="104">
        <v>253420</v>
      </c>
      <c r="E25" s="104">
        <v>278795</v>
      </c>
      <c r="F25" s="104">
        <v>265979</v>
      </c>
      <c r="G25" s="104">
        <v>281386</v>
      </c>
      <c r="H25" s="104">
        <v>273148</v>
      </c>
      <c r="I25" s="104">
        <v>250663</v>
      </c>
      <c r="J25" s="104">
        <v>253468</v>
      </c>
      <c r="K25" s="104">
        <v>274921</v>
      </c>
      <c r="L25" s="104">
        <v>242583</v>
      </c>
      <c r="M25" s="104">
        <v>248780</v>
      </c>
      <c r="N25" s="104">
        <v>244380</v>
      </c>
      <c r="O25" s="104">
        <v>242448</v>
      </c>
      <c r="P25" s="104">
        <v>225805</v>
      </c>
      <c r="Q25" s="104">
        <v>231633</v>
      </c>
      <c r="R25" s="104">
        <v>232850</v>
      </c>
      <c r="S25" s="104">
        <v>238126</v>
      </c>
      <c r="T25" s="104">
        <v>240394</v>
      </c>
      <c r="U25" s="104">
        <v>238510</v>
      </c>
      <c r="V25" s="104">
        <v>242937</v>
      </c>
      <c r="W25" s="104">
        <v>244613</v>
      </c>
      <c r="X25" s="104">
        <v>262151</v>
      </c>
      <c r="Y25" s="104">
        <v>240577</v>
      </c>
      <c r="Z25" s="104">
        <v>253883</v>
      </c>
      <c r="AA25" s="104">
        <v>261994.00000000003</v>
      </c>
    </row>
    <row r="26" spans="1:27">
      <c r="A26" s="106"/>
      <c r="B26" s="103"/>
      <c r="C26" s="104"/>
      <c r="D26" s="104"/>
      <c r="E26" s="104"/>
      <c r="F26" s="104"/>
      <c r="G26" s="104"/>
      <c r="H26" s="104"/>
      <c r="I26" s="104"/>
      <c r="J26" s="104"/>
      <c r="K26" s="104"/>
      <c r="L26" s="104"/>
      <c r="M26" s="104"/>
      <c r="N26" s="104"/>
      <c r="O26" s="104"/>
      <c r="P26" s="104"/>
      <c r="Q26" s="104"/>
      <c r="R26" s="104"/>
      <c r="S26" s="104"/>
      <c r="T26" s="104"/>
      <c r="U26" s="104"/>
      <c r="V26" s="104"/>
      <c r="W26" s="104"/>
      <c r="X26" s="104"/>
      <c r="Y26" s="104"/>
      <c r="Z26" s="104"/>
      <c r="AA26" s="104"/>
    </row>
    <row r="27" spans="1:27">
      <c r="A27" s="80" t="s">
        <v>18</v>
      </c>
      <c r="B27" s="103">
        <v>156240</v>
      </c>
      <c r="C27" s="104">
        <v>141696</v>
      </c>
      <c r="D27" s="104">
        <v>133994</v>
      </c>
      <c r="E27" s="104">
        <v>135934</v>
      </c>
      <c r="F27" s="104">
        <v>134840</v>
      </c>
      <c r="G27" s="104">
        <v>139468</v>
      </c>
      <c r="H27" s="104">
        <v>136723</v>
      </c>
      <c r="I27" s="104">
        <v>136543</v>
      </c>
      <c r="J27" s="104">
        <v>145709</v>
      </c>
      <c r="K27" s="104">
        <v>146637</v>
      </c>
      <c r="L27" s="104">
        <v>140007</v>
      </c>
      <c r="M27" s="104">
        <v>157653</v>
      </c>
      <c r="N27" s="104">
        <v>152489</v>
      </c>
      <c r="O27" s="104">
        <v>153932</v>
      </c>
      <c r="P27" s="104">
        <v>148484</v>
      </c>
      <c r="Q27" s="104">
        <v>150670</v>
      </c>
      <c r="R27" s="104">
        <v>154886</v>
      </c>
      <c r="S27" s="104">
        <v>154845</v>
      </c>
      <c r="T27" s="104">
        <v>159800</v>
      </c>
      <c r="U27" s="104">
        <v>154653</v>
      </c>
      <c r="V27" s="104">
        <v>157024</v>
      </c>
      <c r="W27" s="104">
        <v>155252</v>
      </c>
      <c r="X27" s="104">
        <v>154428</v>
      </c>
      <c r="Y27" s="104">
        <v>152164</v>
      </c>
      <c r="Z27" s="104">
        <v>147495</v>
      </c>
      <c r="AA27" s="104">
        <v>143223</v>
      </c>
    </row>
    <row r="28" spans="1:27">
      <c r="A28" s="339" t="s">
        <v>19</v>
      </c>
      <c r="B28" s="103">
        <v>139898</v>
      </c>
      <c r="C28" s="104">
        <v>126908</v>
      </c>
      <c r="D28" s="104">
        <v>121300</v>
      </c>
      <c r="E28" s="104">
        <v>122186</v>
      </c>
      <c r="F28" s="104">
        <v>122011</v>
      </c>
      <c r="G28" s="104">
        <v>126254</v>
      </c>
      <c r="H28" s="104">
        <v>127231</v>
      </c>
      <c r="I28" s="104">
        <v>125363</v>
      </c>
      <c r="J28" s="104">
        <v>131807</v>
      </c>
      <c r="K28" s="104">
        <v>130999</v>
      </c>
      <c r="L28" s="104">
        <v>126711</v>
      </c>
      <c r="M28" s="104">
        <v>137940</v>
      </c>
      <c r="N28" s="104">
        <v>139141</v>
      </c>
      <c r="O28" s="104">
        <v>140750</v>
      </c>
      <c r="P28" s="104">
        <v>135519</v>
      </c>
      <c r="Q28" s="104">
        <v>136382</v>
      </c>
      <c r="R28" s="104">
        <v>135069</v>
      </c>
      <c r="S28" s="104">
        <v>136156</v>
      </c>
      <c r="T28" s="104">
        <v>139749</v>
      </c>
      <c r="U28" s="104">
        <v>133737</v>
      </c>
      <c r="V28" s="104">
        <v>133947</v>
      </c>
      <c r="W28" s="104">
        <v>132259</v>
      </c>
      <c r="X28" s="104">
        <v>133974</v>
      </c>
      <c r="Y28" s="104">
        <v>131956</v>
      </c>
      <c r="Z28" s="104">
        <v>128342.99999999999</v>
      </c>
      <c r="AA28" s="104">
        <v>124966</v>
      </c>
    </row>
    <row r="29" spans="1:27">
      <c r="A29" s="338" t="s">
        <v>240</v>
      </c>
      <c r="B29" s="103">
        <v>16342</v>
      </c>
      <c r="C29" s="104">
        <v>14788</v>
      </c>
      <c r="D29" s="104">
        <v>12694</v>
      </c>
      <c r="E29" s="104">
        <v>13748</v>
      </c>
      <c r="F29" s="104">
        <v>12829</v>
      </c>
      <c r="G29" s="104">
        <v>13215</v>
      </c>
      <c r="H29" s="104">
        <v>9492</v>
      </c>
      <c r="I29" s="104">
        <v>11180</v>
      </c>
      <c r="J29" s="104">
        <v>13902</v>
      </c>
      <c r="K29" s="104">
        <v>15638</v>
      </c>
      <c r="L29" s="104">
        <v>13296</v>
      </c>
      <c r="M29" s="104">
        <v>19713</v>
      </c>
      <c r="N29" s="104">
        <v>13348</v>
      </c>
      <c r="O29" s="104">
        <v>13182</v>
      </c>
      <c r="P29" s="104">
        <v>12965</v>
      </c>
      <c r="Q29" s="104">
        <v>14288</v>
      </c>
      <c r="R29" s="104">
        <v>19817</v>
      </c>
      <c r="S29" s="104">
        <v>18689</v>
      </c>
      <c r="T29" s="104">
        <v>20051</v>
      </c>
      <c r="U29" s="104">
        <v>20916</v>
      </c>
      <c r="V29" s="104">
        <v>23077</v>
      </c>
      <c r="W29" s="104">
        <v>22993</v>
      </c>
      <c r="X29" s="104">
        <v>20454</v>
      </c>
      <c r="Y29" s="104">
        <v>20208</v>
      </c>
      <c r="Z29" s="104">
        <v>19152</v>
      </c>
      <c r="AA29" s="104">
        <v>18257</v>
      </c>
    </row>
    <row r="30" spans="1:27" ht="15" thickBot="1">
      <c r="A30" s="83" t="s">
        <v>69</v>
      </c>
      <c r="B30" s="107">
        <v>73697</v>
      </c>
      <c r="C30" s="108">
        <v>63123</v>
      </c>
      <c r="D30" s="108">
        <v>67898</v>
      </c>
      <c r="E30" s="108">
        <v>71229</v>
      </c>
      <c r="F30" s="108">
        <v>66417</v>
      </c>
      <c r="G30" s="108">
        <v>70084</v>
      </c>
      <c r="H30" s="108">
        <v>58418</v>
      </c>
      <c r="I30" s="108">
        <v>44233</v>
      </c>
      <c r="J30" s="108">
        <v>42206</v>
      </c>
      <c r="K30" s="108">
        <v>36825</v>
      </c>
      <c r="L30" s="108">
        <v>38555</v>
      </c>
      <c r="M30" s="108">
        <v>39421</v>
      </c>
      <c r="N30" s="108">
        <v>38386</v>
      </c>
      <c r="O30" s="108">
        <v>38232</v>
      </c>
      <c r="P30" s="108">
        <v>35039</v>
      </c>
      <c r="Q30" s="108">
        <v>33325</v>
      </c>
      <c r="R30" s="108">
        <v>31199</v>
      </c>
      <c r="S30" s="108">
        <v>30142</v>
      </c>
      <c r="T30" s="108">
        <v>37048</v>
      </c>
      <c r="U30" s="108">
        <v>35883</v>
      </c>
      <c r="V30" s="108">
        <v>38317</v>
      </c>
      <c r="W30" s="108">
        <v>42024</v>
      </c>
      <c r="X30" s="108">
        <v>49016</v>
      </c>
      <c r="Y30" s="108">
        <v>46846</v>
      </c>
      <c r="Z30" s="108">
        <v>41964</v>
      </c>
      <c r="AA30" s="108">
        <v>42795</v>
      </c>
    </row>
  </sheetData>
  <mergeCells count="1">
    <mergeCell ref="U1:V1"/>
  </mergeCells>
  <pageMargins left="0.70866141732283472" right="0.70866141732283472" top="0.74803149606299213" bottom="0.74803149606299213" header="0.31496062992125984" footer="0.31496062992125984"/>
  <pageSetup paperSize="9" scale="66"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2">
    <pageSetUpPr fitToPage="1"/>
  </sheetPr>
  <dimension ref="A1:AB27"/>
  <sheetViews>
    <sheetView showGridLines="0" showRowColHeaders="0" zoomScaleNormal="100" zoomScaleSheetLayoutView="145" workbookViewId="0"/>
  </sheetViews>
  <sheetFormatPr defaultColWidth="0" defaultRowHeight="14.25" zeroHeight="1"/>
  <cols>
    <col min="1" max="1" width="37.140625" style="131" customWidth="1"/>
    <col min="2" max="2" width="9.28515625" style="131" customWidth="1"/>
    <col min="3" max="24" width="9.42578125" style="131" customWidth="1"/>
    <col min="25" max="27" width="9.42578125" style="71" customWidth="1"/>
    <col min="28" max="28" width="2.7109375" style="71" hidden="1" customWidth="1"/>
    <col min="29" max="16384" width="9.140625" style="71" hidden="1"/>
  </cols>
  <sheetData>
    <row r="1" spans="1:28" ht="15">
      <c r="A1" s="68" t="s">
        <v>60</v>
      </c>
      <c r="B1" s="68"/>
      <c r="C1" s="68"/>
      <c r="D1" s="68"/>
      <c r="E1" s="68"/>
      <c r="F1" s="68"/>
      <c r="G1" s="68"/>
      <c r="H1" s="68"/>
      <c r="I1" s="68"/>
      <c r="J1" s="68"/>
      <c r="K1" s="68"/>
      <c r="L1" s="68"/>
      <c r="M1" s="68"/>
      <c r="N1" s="68"/>
      <c r="O1" s="68"/>
      <c r="P1" s="68"/>
      <c r="Q1" s="68"/>
      <c r="R1" s="68"/>
      <c r="S1" s="68"/>
      <c r="T1" s="68"/>
      <c r="U1" s="109"/>
      <c r="V1" s="98"/>
      <c r="W1" s="98"/>
      <c r="X1" s="98"/>
      <c r="Y1" s="70"/>
      <c r="Z1" s="70"/>
      <c r="AA1" s="70"/>
    </row>
    <row r="2" spans="1:28" ht="7.5" customHeight="1">
      <c r="A2" s="110"/>
      <c r="B2" s="110"/>
      <c r="C2" s="110"/>
      <c r="D2" s="110"/>
      <c r="E2" s="110"/>
      <c r="F2" s="110"/>
      <c r="G2" s="110"/>
      <c r="H2" s="110"/>
      <c r="I2" s="110"/>
      <c r="J2" s="110"/>
      <c r="K2" s="110"/>
      <c r="L2" s="110"/>
      <c r="M2" s="110"/>
      <c r="N2" s="110"/>
      <c r="O2" s="110"/>
      <c r="P2" s="110"/>
      <c r="Q2" s="110"/>
      <c r="R2" s="110"/>
      <c r="S2" s="110"/>
      <c r="T2" s="111"/>
      <c r="U2" s="111"/>
      <c r="V2" s="111"/>
      <c r="W2" s="111"/>
      <c r="X2" s="111"/>
      <c r="Y2" s="111"/>
      <c r="Z2" s="111"/>
      <c r="AA2" s="111"/>
    </row>
    <row r="3" spans="1:28" ht="15" customHeight="1">
      <c r="A3" s="110"/>
      <c r="B3" s="112" t="s">
        <v>234</v>
      </c>
      <c r="C3" s="111" t="s">
        <v>230</v>
      </c>
      <c r="D3" s="111" t="s">
        <v>229</v>
      </c>
      <c r="E3" s="111" t="s">
        <v>228</v>
      </c>
      <c r="F3" s="111" t="s">
        <v>214</v>
      </c>
      <c r="G3" s="111" t="s">
        <v>205</v>
      </c>
      <c r="H3" s="111" t="s">
        <v>165</v>
      </c>
      <c r="I3" s="111" t="s">
        <v>143</v>
      </c>
      <c r="J3" s="111" t="s">
        <v>139</v>
      </c>
      <c r="K3" s="111" t="s">
        <v>135</v>
      </c>
      <c r="L3" s="111" t="s">
        <v>104</v>
      </c>
      <c r="M3" s="111" t="s">
        <v>102</v>
      </c>
      <c r="N3" s="111" t="s">
        <v>101</v>
      </c>
      <c r="O3" s="111" t="s">
        <v>99</v>
      </c>
      <c r="P3" s="111" t="s">
        <v>98</v>
      </c>
      <c r="Q3" s="111" t="s">
        <v>97</v>
      </c>
      <c r="R3" s="111" t="s">
        <v>90</v>
      </c>
      <c r="S3" s="111" t="s">
        <v>77</v>
      </c>
      <c r="T3" s="111" t="s">
        <v>40</v>
      </c>
      <c r="U3" s="111" t="s">
        <v>39</v>
      </c>
      <c r="V3" s="111" t="s">
        <v>38</v>
      </c>
      <c r="W3" s="111" t="s">
        <v>37</v>
      </c>
      <c r="X3" s="111" t="s">
        <v>36</v>
      </c>
      <c r="Y3" s="111" t="s">
        <v>75</v>
      </c>
      <c r="Z3" s="111" t="s">
        <v>74</v>
      </c>
      <c r="AA3" s="111" t="s">
        <v>76</v>
      </c>
      <c r="AB3" s="113"/>
    </row>
    <row r="4" spans="1:28">
      <c r="A4" s="95" t="s">
        <v>105</v>
      </c>
      <c r="B4" s="114">
        <v>587</v>
      </c>
      <c r="C4" s="97">
        <v>588</v>
      </c>
      <c r="D4" s="97">
        <v>590</v>
      </c>
      <c r="E4" s="97">
        <v>585</v>
      </c>
      <c r="F4" s="97">
        <v>584</v>
      </c>
      <c r="G4" s="97">
        <v>584</v>
      </c>
      <c r="H4" s="97">
        <v>584</v>
      </c>
      <c r="I4" s="97">
        <v>581</v>
      </c>
      <c r="J4" s="97">
        <v>580</v>
      </c>
      <c r="K4" s="97">
        <v>587</v>
      </c>
      <c r="L4" s="97">
        <v>590</v>
      </c>
      <c r="M4" s="97">
        <v>586</v>
      </c>
      <c r="N4" s="97">
        <v>582</v>
      </c>
      <c r="O4" s="97">
        <v>576</v>
      </c>
      <c r="P4" s="97">
        <v>483</v>
      </c>
      <c r="Q4" s="97">
        <v>476</v>
      </c>
      <c r="R4" s="97">
        <v>472</v>
      </c>
      <c r="S4" s="97">
        <v>465</v>
      </c>
      <c r="T4" s="97">
        <v>481</v>
      </c>
      <c r="U4" s="97">
        <v>468</v>
      </c>
      <c r="V4" s="97">
        <v>474</v>
      </c>
      <c r="W4" s="97">
        <v>458</v>
      </c>
      <c r="X4" s="97">
        <v>456</v>
      </c>
      <c r="Y4" s="97">
        <v>451</v>
      </c>
      <c r="Z4" s="97">
        <v>444</v>
      </c>
      <c r="AA4" s="97">
        <v>434</v>
      </c>
    </row>
    <row r="5" spans="1:28">
      <c r="A5" s="95" t="s">
        <v>61</v>
      </c>
      <c r="B5" s="114">
        <v>21</v>
      </c>
      <c r="C5" s="97">
        <v>-2</v>
      </c>
      <c r="D5" s="97">
        <v>4</v>
      </c>
      <c r="E5" s="97">
        <v>2</v>
      </c>
      <c r="F5" s="97">
        <v>5</v>
      </c>
      <c r="G5" s="97">
        <v>4</v>
      </c>
      <c r="H5" s="97">
        <v>13</v>
      </c>
      <c r="I5" s="97">
        <v>2</v>
      </c>
      <c r="J5" s="97">
        <v>15</v>
      </c>
      <c r="K5" s="97">
        <v>6</v>
      </c>
      <c r="L5" s="97">
        <v>15</v>
      </c>
      <c r="M5" s="97">
        <v>10</v>
      </c>
      <c r="N5" s="97">
        <v>21</v>
      </c>
      <c r="O5" s="97">
        <v>12</v>
      </c>
      <c r="P5" s="97">
        <v>16</v>
      </c>
      <c r="Q5" s="97">
        <v>13</v>
      </c>
      <c r="R5" s="97">
        <v>29</v>
      </c>
      <c r="S5" s="97">
        <v>19</v>
      </c>
      <c r="T5" s="97">
        <v>4</v>
      </c>
      <c r="U5" s="97">
        <v>-31</v>
      </c>
      <c r="V5" s="97">
        <v>-19</v>
      </c>
      <c r="W5" s="97">
        <v>-15</v>
      </c>
      <c r="X5" s="97">
        <v>-15</v>
      </c>
      <c r="Y5" s="97">
        <v>-16</v>
      </c>
      <c r="Z5" s="97">
        <v>0</v>
      </c>
      <c r="AA5" s="97">
        <v>-22</v>
      </c>
    </row>
    <row r="6" spans="1:28">
      <c r="A6" s="360" t="s">
        <v>215</v>
      </c>
      <c r="B6" s="114">
        <v>114</v>
      </c>
      <c r="C6" s="97">
        <v>155</v>
      </c>
      <c r="D6" s="97">
        <v>81</v>
      </c>
      <c r="E6" s="97">
        <v>135</v>
      </c>
      <c r="F6" s="97">
        <v>80</v>
      </c>
      <c r="G6" s="97">
        <v>134</v>
      </c>
      <c r="H6" s="97">
        <v>86</v>
      </c>
      <c r="I6" s="97">
        <v>136</v>
      </c>
      <c r="J6" s="97">
        <v>70</v>
      </c>
      <c r="K6" s="97">
        <v>152</v>
      </c>
      <c r="L6" s="97">
        <v>166</v>
      </c>
      <c r="M6" s="97">
        <v>201</v>
      </c>
      <c r="N6" s="97">
        <v>130</v>
      </c>
      <c r="O6" s="97">
        <v>85</v>
      </c>
      <c r="P6" s="97">
        <v>74</v>
      </c>
      <c r="Q6" s="97">
        <v>91</v>
      </c>
      <c r="R6" s="97">
        <v>25</v>
      </c>
      <c r="S6" s="97">
        <v>66</v>
      </c>
      <c r="T6" s="97">
        <v>77</v>
      </c>
      <c r="U6" s="97">
        <v>69</v>
      </c>
      <c r="V6" s="97">
        <v>53</v>
      </c>
      <c r="W6" s="97">
        <v>63</v>
      </c>
      <c r="X6" s="97">
        <v>79</v>
      </c>
      <c r="Y6" s="97">
        <v>66</v>
      </c>
      <c r="Z6" s="97">
        <v>27</v>
      </c>
      <c r="AA6" s="97">
        <v>35</v>
      </c>
    </row>
    <row r="7" spans="1:28">
      <c r="A7" s="360" t="s">
        <v>217</v>
      </c>
      <c r="B7" s="114">
        <v>-262</v>
      </c>
      <c r="C7" s="97">
        <v>-276</v>
      </c>
      <c r="D7" s="97">
        <v>-253</v>
      </c>
      <c r="E7" s="97">
        <v>-316</v>
      </c>
      <c r="F7" s="97">
        <v>-240</v>
      </c>
      <c r="G7" s="97">
        <v>-327</v>
      </c>
      <c r="H7" s="97">
        <v>-266</v>
      </c>
      <c r="I7" s="97">
        <v>-312</v>
      </c>
      <c r="J7" s="97">
        <v>-198</v>
      </c>
      <c r="K7" s="97">
        <v>-271</v>
      </c>
      <c r="L7" s="97">
        <v>-311</v>
      </c>
      <c r="M7" s="97">
        <v>-400</v>
      </c>
      <c r="N7" s="97">
        <v>-295</v>
      </c>
      <c r="O7" s="97">
        <v>-217</v>
      </c>
      <c r="P7" s="97"/>
      <c r="Q7" s="97"/>
      <c r="R7" s="97"/>
      <c r="S7" s="97"/>
      <c r="T7" s="97"/>
      <c r="U7" s="97"/>
      <c r="V7" s="97"/>
      <c r="W7" s="97"/>
      <c r="X7" s="97"/>
      <c r="Y7" s="97"/>
      <c r="Z7" s="97"/>
      <c r="AA7" s="97"/>
    </row>
    <row r="8" spans="1:28">
      <c r="A8" s="95" t="s">
        <v>2</v>
      </c>
      <c r="B8" s="114">
        <v>-67</v>
      </c>
      <c r="C8" s="97">
        <v>-9</v>
      </c>
      <c r="D8" s="97">
        <v>34</v>
      </c>
      <c r="E8" s="97">
        <v>7</v>
      </c>
      <c r="F8" s="97">
        <v>21</v>
      </c>
      <c r="G8" s="97">
        <v>45</v>
      </c>
      <c r="H8" s="97">
        <v>94</v>
      </c>
      <c r="I8" s="97">
        <v>48</v>
      </c>
      <c r="J8" s="97">
        <v>74</v>
      </c>
      <c r="K8" s="97">
        <v>3</v>
      </c>
      <c r="L8" s="97">
        <v>-21</v>
      </c>
      <c r="M8" s="97">
        <v>-23</v>
      </c>
      <c r="N8" s="97">
        <v>23</v>
      </c>
      <c r="O8" s="97">
        <v>26</v>
      </c>
      <c r="P8" s="97">
        <v>-23</v>
      </c>
      <c r="Q8" s="97">
        <v>-12</v>
      </c>
      <c r="R8" s="97">
        <v>-32</v>
      </c>
      <c r="S8" s="97">
        <v>-27</v>
      </c>
      <c r="T8" s="97">
        <v>24</v>
      </c>
      <c r="U8" s="97">
        <v>0</v>
      </c>
      <c r="V8" s="97">
        <v>2</v>
      </c>
      <c r="W8" s="97">
        <v>3</v>
      </c>
      <c r="X8" s="97">
        <v>4</v>
      </c>
      <c r="Y8" s="97">
        <v>10</v>
      </c>
      <c r="Z8" s="97">
        <v>4</v>
      </c>
      <c r="AA8" s="97">
        <v>16</v>
      </c>
    </row>
    <row r="9" spans="1:28" ht="15" thickBot="1">
      <c r="A9" s="115" t="s">
        <v>3</v>
      </c>
      <c r="B9" s="116">
        <v>0</v>
      </c>
      <c r="C9" s="117">
        <v>0</v>
      </c>
      <c r="D9" s="117">
        <v>0</v>
      </c>
      <c r="E9" s="117">
        <v>5</v>
      </c>
      <c r="F9" s="117">
        <v>0</v>
      </c>
      <c r="G9" s="117">
        <v>0</v>
      </c>
      <c r="H9" s="117">
        <v>3</v>
      </c>
      <c r="I9" s="117">
        <v>10</v>
      </c>
      <c r="J9" s="117">
        <v>0</v>
      </c>
      <c r="K9" s="117">
        <v>0</v>
      </c>
      <c r="L9" s="117">
        <v>4</v>
      </c>
      <c r="M9" s="117">
        <v>17</v>
      </c>
      <c r="N9" s="117">
        <v>1</v>
      </c>
      <c r="O9" s="117">
        <v>0</v>
      </c>
      <c r="P9" s="117">
        <v>21</v>
      </c>
      <c r="Q9" s="117">
        <v>2</v>
      </c>
      <c r="R9" s="117">
        <v>202</v>
      </c>
      <c r="S9" s="117">
        <v>4</v>
      </c>
      <c r="T9" s="117">
        <v>4</v>
      </c>
      <c r="U9" s="117">
        <v>5</v>
      </c>
      <c r="V9" s="117">
        <v>8</v>
      </c>
      <c r="W9" s="117">
        <v>9</v>
      </c>
      <c r="X9" s="117">
        <v>11</v>
      </c>
      <c r="Y9" s="117">
        <v>14</v>
      </c>
      <c r="Z9" s="117">
        <v>15</v>
      </c>
      <c r="AA9" s="117">
        <v>12</v>
      </c>
    </row>
    <row r="10" spans="1:28">
      <c r="A10" s="110" t="s">
        <v>5</v>
      </c>
      <c r="B10" s="118">
        <v>393</v>
      </c>
      <c r="C10" s="119">
        <v>456</v>
      </c>
      <c r="D10" s="119">
        <v>456</v>
      </c>
      <c r="E10" s="119">
        <v>418</v>
      </c>
      <c r="F10" s="119">
        <v>450</v>
      </c>
      <c r="G10" s="119">
        <v>440</v>
      </c>
      <c r="H10" s="119">
        <v>514</v>
      </c>
      <c r="I10" s="119">
        <v>465</v>
      </c>
      <c r="J10" s="119">
        <v>541</v>
      </c>
      <c r="K10" s="119">
        <v>477</v>
      </c>
      <c r="L10" s="119">
        <v>444</v>
      </c>
      <c r="M10" s="119">
        <v>390</v>
      </c>
      <c r="N10" s="119">
        <v>462</v>
      </c>
      <c r="O10" s="119">
        <v>482</v>
      </c>
      <c r="P10" s="119">
        <v>571</v>
      </c>
      <c r="Q10" s="119">
        <v>570</v>
      </c>
      <c r="R10" s="119">
        <v>696</v>
      </c>
      <c r="S10" s="119">
        <v>527</v>
      </c>
      <c r="T10" s="119">
        <v>590</v>
      </c>
      <c r="U10" s="119">
        <v>511</v>
      </c>
      <c r="V10" s="119">
        <v>518</v>
      </c>
      <c r="W10" s="119">
        <v>518</v>
      </c>
      <c r="X10" s="119">
        <v>535</v>
      </c>
      <c r="Y10" s="119">
        <v>525</v>
      </c>
      <c r="Z10" s="119">
        <v>490</v>
      </c>
      <c r="AA10" s="119">
        <v>475</v>
      </c>
    </row>
    <row r="11" spans="1:28" ht="15" thickBot="1">
      <c r="A11" s="115" t="s">
        <v>6</v>
      </c>
      <c r="B11" s="116">
        <v>100</v>
      </c>
      <c r="C11" s="117">
        <v>100</v>
      </c>
      <c r="D11" s="117">
        <v>99</v>
      </c>
      <c r="E11" s="117">
        <v>101</v>
      </c>
      <c r="F11" s="117">
        <v>97</v>
      </c>
      <c r="G11" s="117">
        <v>92</v>
      </c>
      <c r="H11" s="117">
        <v>87</v>
      </c>
      <c r="I11" s="117">
        <v>86</v>
      </c>
      <c r="J11" s="117">
        <v>85</v>
      </c>
      <c r="K11" s="117">
        <v>87</v>
      </c>
      <c r="L11" s="117">
        <v>77</v>
      </c>
      <c r="M11" s="117">
        <v>76</v>
      </c>
      <c r="N11" s="117">
        <v>78</v>
      </c>
      <c r="O11" s="117">
        <v>79</v>
      </c>
      <c r="P11" s="117">
        <v>178</v>
      </c>
      <c r="Q11" s="117">
        <v>178</v>
      </c>
      <c r="R11" s="117">
        <v>192</v>
      </c>
      <c r="S11" s="117">
        <v>182</v>
      </c>
      <c r="T11" s="117">
        <v>199</v>
      </c>
      <c r="U11" s="117">
        <v>212</v>
      </c>
      <c r="V11" s="117">
        <v>225</v>
      </c>
      <c r="W11" s="117">
        <v>212</v>
      </c>
      <c r="X11" s="117">
        <v>217</v>
      </c>
      <c r="Y11" s="117">
        <v>219</v>
      </c>
      <c r="Z11" s="117">
        <v>198</v>
      </c>
      <c r="AA11" s="117">
        <v>203</v>
      </c>
    </row>
    <row r="12" spans="1:28">
      <c r="A12" s="110" t="s">
        <v>7</v>
      </c>
      <c r="B12" s="118">
        <v>293</v>
      </c>
      <c r="C12" s="119">
        <v>356</v>
      </c>
      <c r="D12" s="119">
        <v>357</v>
      </c>
      <c r="E12" s="119">
        <v>317</v>
      </c>
      <c r="F12" s="119">
        <v>353</v>
      </c>
      <c r="G12" s="119">
        <v>348</v>
      </c>
      <c r="H12" s="119">
        <v>427</v>
      </c>
      <c r="I12" s="119">
        <v>379</v>
      </c>
      <c r="J12" s="119">
        <v>456</v>
      </c>
      <c r="K12" s="119">
        <v>390</v>
      </c>
      <c r="L12" s="119">
        <v>367</v>
      </c>
      <c r="M12" s="119">
        <v>314</v>
      </c>
      <c r="N12" s="119">
        <v>384</v>
      </c>
      <c r="O12" s="119">
        <v>403</v>
      </c>
      <c r="P12" s="119">
        <v>393</v>
      </c>
      <c r="Q12" s="119">
        <v>392</v>
      </c>
      <c r="R12" s="119">
        <v>504</v>
      </c>
      <c r="S12" s="119">
        <v>345</v>
      </c>
      <c r="T12" s="119">
        <v>391</v>
      </c>
      <c r="U12" s="119">
        <v>299</v>
      </c>
      <c r="V12" s="119">
        <v>293</v>
      </c>
      <c r="W12" s="119">
        <v>306</v>
      </c>
      <c r="X12" s="119">
        <v>318</v>
      </c>
      <c r="Y12" s="119">
        <v>306</v>
      </c>
      <c r="Z12" s="119">
        <v>292</v>
      </c>
      <c r="AA12" s="119">
        <v>272</v>
      </c>
    </row>
    <row r="13" spans="1:28" ht="15" thickBot="1">
      <c r="A13" s="115" t="s">
        <v>8</v>
      </c>
      <c r="B13" s="116">
        <v>-56</v>
      </c>
      <c r="C13" s="117">
        <v>-37</v>
      </c>
      <c r="D13" s="117">
        <v>-49</v>
      </c>
      <c r="E13" s="117">
        <v>11</v>
      </c>
      <c r="F13" s="117">
        <v>12</v>
      </c>
      <c r="G13" s="117">
        <v>90</v>
      </c>
      <c r="H13" s="117">
        <v>-64</v>
      </c>
      <c r="I13" s="117">
        <v>-57</v>
      </c>
      <c r="J13" s="117">
        <v>121</v>
      </c>
      <c r="K13" s="117">
        <v>485</v>
      </c>
      <c r="L13" s="117">
        <v>41</v>
      </c>
      <c r="M13" s="117">
        <v>-23</v>
      </c>
      <c r="N13" s="117">
        <v>43</v>
      </c>
      <c r="O13" s="117">
        <v>-26</v>
      </c>
      <c r="P13" s="117">
        <v>-82</v>
      </c>
      <c r="Q13" s="117">
        <v>-18</v>
      </c>
      <c r="R13" s="117">
        <v>41</v>
      </c>
      <c r="S13" s="117">
        <v>428</v>
      </c>
      <c r="T13" s="117">
        <v>102</v>
      </c>
      <c r="U13" s="117">
        <v>-20</v>
      </c>
      <c r="V13" s="117">
        <v>28</v>
      </c>
      <c r="W13" s="117">
        <v>92</v>
      </c>
      <c r="X13" s="117">
        <v>-12</v>
      </c>
      <c r="Y13" s="117">
        <v>-1</v>
      </c>
      <c r="Z13" s="117">
        <v>16</v>
      </c>
      <c r="AA13" s="117">
        <v>-35</v>
      </c>
    </row>
    <row r="14" spans="1:28">
      <c r="A14" s="110" t="s">
        <v>62</v>
      </c>
      <c r="B14" s="118">
        <v>349</v>
      </c>
      <c r="C14" s="119">
        <v>393</v>
      </c>
      <c r="D14" s="119">
        <v>406</v>
      </c>
      <c r="E14" s="119">
        <v>306</v>
      </c>
      <c r="F14" s="119">
        <v>341</v>
      </c>
      <c r="G14" s="119">
        <v>258</v>
      </c>
      <c r="H14" s="119">
        <v>491</v>
      </c>
      <c r="I14" s="119">
        <v>436</v>
      </c>
      <c r="J14" s="119">
        <v>335</v>
      </c>
      <c r="K14" s="119">
        <v>-95</v>
      </c>
      <c r="L14" s="119">
        <v>326</v>
      </c>
      <c r="M14" s="119">
        <v>337</v>
      </c>
      <c r="N14" s="119">
        <v>341</v>
      </c>
      <c r="O14" s="119">
        <v>429</v>
      </c>
      <c r="P14" s="119">
        <v>475</v>
      </c>
      <c r="Q14" s="119">
        <v>410</v>
      </c>
      <c r="R14" s="119">
        <v>463</v>
      </c>
      <c r="S14" s="119">
        <v>-83</v>
      </c>
      <c r="T14" s="119">
        <v>289</v>
      </c>
      <c r="U14" s="119">
        <v>319</v>
      </c>
      <c r="V14" s="119">
        <v>265</v>
      </c>
      <c r="W14" s="119">
        <v>214</v>
      </c>
      <c r="X14" s="119">
        <v>330</v>
      </c>
      <c r="Y14" s="120">
        <v>307</v>
      </c>
      <c r="Z14" s="120">
        <v>276</v>
      </c>
      <c r="AA14" s="120">
        <v>307</v>
      </c>
    </row>
    <row r="15" spans="1:28" ht="15" thickBot="1">
      <c r="A15" s="115" t="s">
        <v>10</v>
      </c>
      <c r="B15" s="116">
        <v>0</v>
      </c>
      <c r="C15" s="117">
        <v>0</v>
      </c>
      <c r="D15" s="117">
        <v>0</v>
      </c>
      <c r="E15" s="117">
        <v>0</v>
      </c>
      <c r="F15" s="117">
        <v>0</v>
      </c>
      <c r="G15" s="117">
        <v>0</v>
      </c>
      <c r="H15" s="117">
        <v>0</v>
      </c>
      <c r="I15" s="117">
        <v>0</v>
      </c>
      <c r="J15" s="117">
        <v>0</v>
      </c>
      <c r="K15" s="117">
        <v>0</v>
      </c>
      <c r="L15" s="117">
        <v>0</v>
      </c>
      <c r="M15" s="117">
        <v>0</v>
      </c>
      <c r="N15" s="117">
        <v>0</v>
      </c>
      <c r="O15" s="117">
        <v>0</v>
      </c>
      <c r="P15" s="117">
        <v>0</v>
      </c>
      <c r="Q15" s="117">
        <v>0</v>
      </c>
      <c r="R15" s="117">
        <v>0</v>
      </c>
      <c r="S15" s="117">
        <v>0</v>
      </c>
      <c r="T15" s="117">
        <v>-14</v>
      </c>
      <c r="U15" s="117">
        <v>-1</v>
      </c>
      <c r="V15" s="117">
        <v>20</v>
      </c>
      <c r="W15" s="117">
        <v>44</v>
      </c>
      <c r="X15" s="117">
        <v>36</v>
      </c>
      <c r="Y15" s="121">
        <v>22</v>
      </c>
      <c r="Z15" s="121">
        <v>31</v>
      </c>
      <c r="AA15" s="121">
        <v>-9</v>
      </c>
    </row>
    <row r="16" spans="1:28" ht="15" thickBot="1">
      <c r="A16" s="122" t="s">
        <v>11</v>
      </c>
      <c r="B16" s="253">
        <v>349</v>
      </c>
      <c r="C16" s="124">
        <v>393</v>
      </c>
      <c r="D16" s="124">
        <v>406</v>
      </c>
      <c r="E16" s="124">
        <v>306</v>
      </c>
      <c r="F16" s="124">
        <v>341</v>
      </c>
      <c r="G16" s="124">
        <v>258</v>
      </c>
      <c r="H16" s="124">
        <v>491</v>
      </c>
      <c r="I16" s="124">
        <v>436</v>
      </c>
      <c r="J16" s="124">
        <v>335</v>
      </c>
      <c r="K16" s="124">
        <v>-95</v>
      </c>
      <c r="L16" s="124">
        <v>326</v>
      </c>
      <c r="M16" s="124">
        <v>337</v>
      </c>
      <c r="N16" s="124">
        <v>341</v>
      </c>
      <c r="O16" s="124">
        <v>429</v>
      </c>
      <c r="P16" s="124">
        <v>475</v>
      </c>
      <c r="Q16" s="124">
        <v>410</v>
      </c>
      <c r="R16" s="124">
        <v>463</v>
      </c>
      <c r="S16" s="124">
        <v>-83</v>
      </c>
      <c r="T16" s="124">
        <v>275</v>
      </c>
      <c r="U16" s="124">
        <v>318</v>
      </c>
      <c r="V16" s="124">
        <v>285</v>
      </c>
      <c r="W16" s="124">
        <v>258</v>
      </c>
      <c r="X16" s="124">
        <v>366</v>
      </c>
      <c r="Y16" s="125">
        <v>329</v>
      </c>
      <c r="Z16" s="125">
        <v>307</v>
      </c>
      <c r="AA16" s="125">
        <v>298</v>
      </c>
    </row>
    <row r="17" spans="1:27">
      <c r="A17" s="389" t="s">
        <v>224</v>
      </c>
      <c r="B17" s="126"/>
      <c r="C17" s="126"/>
      <c r="D17" s="126"/>
      <c r="E17" s="126"/>
      <c r="F17" s="126"/>
      <c r="G17" s="126"/>
      <c r="H17" s="126"/>
      <c r="I17" s="126"/>
      <c r="J17" s="126"/>
      <c r="K17" s="126"/>
      <c r="L17" s="126"/>
      <c r="M17" s="126"/>
      <c r="N17" s="126"/>
      <c r="O17" s="126"/>
      <c r="P17" s="126"/>
      <c r="Q17" s="126"/>
      <c r="R17" s="126"/>
      <c r="S17" s="126"/>
      <c r="T17" s="126"/>
      <c r="U17" s="126"/>
      <c r="V17" s="126"/>
      <c r="W17" s="126"/>
      <c r="X17" s="126"/>
      <c r="Y17" s="76"/>
      <c r="Z17" s="76"/>
      <c r="AA17" s="76"/>
    </row>
    <row r="18" spans="1:27" ht="15" customHeight="1">
      <c r="A18" s="388" t="s">
        <v>226</v>
      </c>
      <c r="B18" s="127"/>
      <c r="C18" s="97"/>
      <c r="D18" s="97"/>
      <c r="E18" s="97"/>
      <c r="F18" s="97"/>
      <c r="G18" s="97"/>
      <c r="H18" s="97"/>
      <c r="I18" s="97"/>
      <c r="J18" s="97"/>
      <c r="K18" s="97"/>
      <c r="L18" s="97"/>
      <c r="M18" s="97"/>
      <c r="N18" s="97"/>
      <c r="O18" s="97"/>
      <c r="P18" s="97"/>
      <c r="Q18" s="97"/>
      <c r="R18" s="97"/>
      <c r="S18" s="97"/>
      <c r="T18" s="97"/>
      <c r="U18" s="97"/>
      <c r="V18" s="97"/>
      <c r="W18" s="97"/>
      <c r="X18" s="97"/>
      <c r="Y18" s="76"/>
      <c r="Z18" s="76"/>
      <c r="AA18" s="76"/>
    </row>
    <row r="19" spans="1:27" ht="15" customHeight="1">
      <c r="A19" s="359"/>
      <c r="B19" s="127"/>
      <c r="C19" s="97"/>
      <c r="D19" s="97"/>
      <c r="E19" s="97"/>
      <c r="F19" s="97"/>
      <c r="G19" s="97"/>
      <c r="H19" s="97"/>
      <c r="I19" s="97"/>
      <c r="J19" s="97"/>
      <c r="K19" s="97"/>
      <c r="L19" s="97"/>
      <c r="M19" s="97"/>
      <c r="N19" s="97"/>
      <c r="O19" s="97"/>
      <c r="P19" s="97"/>
      <c r="Q19" s="97"/>
      <c r="R19" s="97"/>
      <c r="S19" s="97"/>
      <c r="T19" s="97"/>
      <c r="U19" s="97"/>
      <c r="V19" s="97"/>
      <c r="W19" s="97"/>
      <c r="X19" s="97"/>
      <c r="Y19" s="76"/>
      <c r="Z19" s="76"/>
      <c r="AA19" s="76"/>
    </row>
    <row r="20" spans="1:27" ht="15">
      <c r="A20" s="68" t="s">
        <v>82</v>
      </c>
      <c r="B20" s="128"/>
      <c r="C20" s="98"/>
      <c r="D20" s="98"/>
      <c r="E20" s="98"/>
      <c r="F20" s="98"/>
      <c r="G20" s="98"/>
      <c r="H20" s="98"/>
      <c r="I20" s="98"/>
      <c r="J20" s="98"/>
      <c r="K20" s="98"/>
      <c r="L20" s="98"/>
      <c r="M20" s="98"/>
      <c r="N20" s="98"/>
      <c r="O20" s="98"/>
      <c r="P20" s="98"/>
      <c r="Q20" s="98"/>
      <c r="R20" s="98"/>
      <c r="S20" s="98"/>
      <c r="T20" s="98"/>
      <c r="U20" s="98"/>
      <c r="V20" s="98"/>
      <c r="W20" s="98"/>
      <c r="X20" s="129"/>
      <c r="Y20" s="99"/>
      <c r="Z20" s="99"/>
      <c r="AA20" s="99"/>
    </row>
    <row r="21" spans="1:27" ht="7.5" customHeight="1">
      <c r="A21" s="110"/>
      <c r="B21" s="110"/>
      <c r="C21" s="111"/>
      <c r="D21" s="111"/>
      <c r="E21" s="111"/>
      <c r="F21" s="111"/>
      <c r="G21" s="111"/>
      <c r="H21" s="111"/>
      <c r="I21" s="111"/>
      <c r="J21" s="111"/>
      <c r="K21" s="111"/>
      <c r="L21" s="111"/>
      <c r="M21" s="111"/>
      <c r="N21" s="111"/>
      <c r="O21" s="111"/>
      <c r="P21" s="111"/>
      <c r="Q21" s="111"/>
      <c r="R21" s="111"/>
      <c r="S21" s="111"/>
      <c r="T21" s="111"/>
      <c r="U21" s="111"/>
      <c r="V21" s="111"/>
      <c r="W21" s="111"/>
      <c r="X21" s="111"/>
      <c r="Y21" s="111"/>
      <c r="Z21" s="111"/>
      <c r="AA21" s="111"/>
    </row>
    <row r="22" spans="1:27">
      <c r="A22" s="95" t="s">
        <v>244</v>
      </c>
      <c r="B22" s="103">
        <v>319071</v>
      </c>
      <c r="C22" s="104">
        <v>329514</v>
      </c>
      <c r="D22" s="104">
        <v>340943</v>
      </c>
      <c r="E22" s="104">
        <v>338492</v>
      </c>
      <c r="F22" s="104">
        <v>339542</v>
      </c>
      <c r="G22" s="104">
        <v>339571</v>
      </c>
      <c r="H22" s="104">
        <v>343852</v>
      </c>
      <c r="I22" s="104">
        <v>342276</v>
      </c>
      <c r="J22" s="104">
        <v>339801</v>
      </c>
      <c r="K22" s="104">
        <v>336573</v>
      </c>
      <c r="L22" s="104">
        <v>337549</v>
      </c>
      <c r="M22" s="104">
        <v>338675</v>
      </c>
      <c r="N22" s="104">
        <v>336881</v>
      </c>
      <c r="O22" s="104">
        <v>333277</v>
      </c>
      <c r="P22" s="104">
        <v>326300</v>
      </c>
      <c r="Q22" s="104">
        <v>318829</v>
      </c>
      <c r="R22" s="104">
        <v>314448</v>
      </c>
      <c r="S22" s="104">
        <v>309461</v>
      </c>
      <c r="T22" s="104">
        <v>306844</v>
      </c>
      <c r="U22" s="104">
        <v>302985</v>
      </c>
      <c r="V22" s="104">
        <v>295770</v>
      </c>
      <c r="W22" s="104">
        <v>287380</v>
      </c>
      <c r="X22" s="104">
        <v>277016</v>
      </c>
      <c r="Y22" s="104">
        <v>275267</v>
      </c>
      <c r="Z22" s="104">
        <v>267568</v>
      </c>
      <c r="AA22" s="104">
        <v>257909</v>
      </c>
    </row>
    <row r="23" spans="1:27">
      <c r="A23" s="95" t="s">
        <v>112</v>
      </c>
      <c r="B23" s="103">
        <v>343947</v>
      </c>
      <c r="C23" s="104">
        <v>341188</v>
      </c>
      <c r="D23" s="104">
        <v>338938</v>
      </c>
      <c r="E23" s="104">
        <v>338218</v>
      </c>
      <c r="F23" s="104">
        <v>336022</v>
      </c>
      <c r="G23" s="104">
        <v>334559</v>
      </c>
      <c r="H23" s="104">
        <v>333056</v>
      </c>
      <c r="I23" s="104">
        <v>332311</v>
      </c>
      <c r="J23" s="104">
        <v>330698</v>
      </c>
      <c r="K23" s="104">
        <v>331114</v>
      </c>
      <c r="L23" s="104">
        <v>327926</v>
      </c>
      <c r="M23" s="104">
        <v>325029</v>
      </c>
      <c r="N23" s="104">
        <v>323410</v>
      </c>
      <c r="O23" s="104">
        <v>321869</v>
      </c>
      <c r="P23" s="104">
        <v>318351</v>
      </c>
      <c r="Q23" s="104">
        <v>311791</v>
      </c>
      <c r="R23" s="104">
        <v>306568</v>
      </c>
      <c r="S23" s="104">
        <v>302265</v>
      </c>
      <c r="T23" s="104">
        <v>298239</v>
      </c>
      <c r="U23" s="104">
        <v>294860</v>
      </c>
      <c r="V23" s="104">
        <v>288952</v>
      </c>
      <c r="W23" s="104">
        <v>280968</v>
      </c>
      <c r="X23" s="104">
        <v>271299</v>
      </c>
      <c r="Y23" s="104">
        <v>267829</v>
      </c>
      <c r="Z23" s="104">
        <v>260724</v>
      </c>
      <c r="AA23" s="104">
        <v>252772</v>
      </c>
    </row>
    <row r="24" spans="1:27">
      <c r="A24" s="95" t="s">
        <v>63</v>
      </c>
      <c r="B24" s="103">
        <v>341825</v>
      </c>
      <c r="C24" s="104">
        <v>357414</v>
      </c>
      <c r="D24" s="104">
        <v>369035</v>
      </c>
      <c r="E24" s="104">
        <v>367824</v>
      </c>
      <c r="F24" s="104">
        <v>366581</v>
      </c>
      <c r="G24" s="104">
        <v>378333</v>
      </c>
      <c r="H24" s="104">
        <v>377132</v>
      </c>
      <c r="I24" s="104">
        <v>374912</v>
      </c>
      <c r="J24" s="104">
        <v>366986</v>
      </c>
      <c r="K24" s="104">
        <v>376685</v>
      </c>
      <c r="L24" s="104">
        <v>384899</v>
      </c>
      <c r="M24" s="104">
        <v>391582</v>
      </c>
      <c r="N24" s="104">
        <v>380161</v>
      </c>
      <c r="O24" s="104">
        <v>363852</v>
      </c>
      <c r="P24" s="104">
        <v>353289</v>
      </c>
      <c r="Q24" s="104">
        <v>344930</v>
      </c>
      <c r="R24" s="104">
        <v>339709</v>
      </c>
      <c r="S24" s="104">
        <v>335613</v>
      </c>
      <c r="T24" s="104">
        <v>337754</v>
      </c>
      <c r="U24" s="104">
        <v>327087</v>
      </c>
      <c r="V24" s="104">
        <v>318009</v>
      </c>
      <c r="W24" s="104">
        <v>307496</v>
      </c>
      <c r="X24" s="104">
        <v>307037</v>
      </c>
      <c r="Y24" s="104">
        <v>304664</v>
      </c>
      <c r="Z24" s="104">
        <v>293633</v>
      </c>
      <c r="AA24" s="104">
        <v>280687</v>
      </c>
    </row>
    <row r="25" spans="1:27">
      <c r="A25" s="95"/>
      <c r="B25" s="114"/>
      <c r="C25" s="104"/>
      <c r="D25" s="104"/>
      <c r="E25" s="104"/>
      <c r="F25" s="104"/>
      <c r="G25" s="104"/>
      <c r="H25" s="104"/>
      <c r="I25" s="104"/>
      <c r="J25" s="104"/>
      <c r="K25" s="104"/>
      <c r="L25" s="104"/>
      <c r="M25" s="104"/>
      <c r="N25" s="104"/>
      <c r="O25" s="104"/>
      <c r="P25" s="104"/>
      <c r="Q25" s="104"/>
      <c r="R25" s="104"/>
      <c r="S25" s="104"/>
      <c r="T25" s="104"/>
      <c r="U25" s="104"/>
      <c r="V25" s="104"/>
      <c r="W25" s="104"/>
      <c r="X25" s="104"/>
      <c r="Y25" s="104"/>
      <c r="Z25" s="104"/>
      <c r="AA25" s="104"/>
    </row>
    <row r="26" spans="1:27" ht="15" thickBot="1">
      <c r="A26" s="115" t="s">
        <v>64</v>
      </c>
      <c r="B26" s="107">
        <v>316212</v>
      </c>
      <c r="C26" s="108">
        <v>331758</v>
      </c>
      <c r="D26" s="108">
        <v>345567</v>
      </c>
      <c r="E26" s="108">
        <v>343287</v>
      </c>
      <c r="F26" s="108">
        <v>342372</v>
      </c>
      <c r="G26" s="108">
        <v>354791</v>
      </c>
      <c r="H26" s="108">
        <v>354107</v>
      </c>
      <c r="I26" s="108">
        <v>351714</v>
      </c>
      <c r="J26" s="108">
        <v>344070</v>
      </c>
      <c r="K26" s="108">
        <v>353152</v>
      </c>
      <c r="L26" s="108">
        <v>357038</v>
      </c>
      <c r="M26" s="108">
        <v>359492</v>
      </c>
      <c r="N26" s="108">
        <v>350746</v>
      </c>
      <c r="O26" s="108">
        <v>334435</v>
      </c>
      <c r="P26" s="108">
        <v>324724</v>
      </c>
      <c r="Q26" s="108">
        <v>316677</v>
      </c>
      <c r="R26" s="108">
        <v>308904</v>
      </c>
      <c r="S26" s="108">
        <v>307854</v>
      </c>
      <c r="T26" s="108">
        <v>304473</v>
      </c>
      <c r="U26" s="108">
        <v>298074</v>
      </c>
      <c r="V26" s="108">
        <v>289209</v>
      </c>
      <c r="W26" s="108">
        <v>280216</v>
      </c>
      <c r="X26" s="108">
        <v>273224</v>
      </c>
      <c r="Y26" s="108">
        <v>268511</v>
      </c>
      <c r="Z26" s="108">
        <v>260067</v>
      </c>
      <c r="AA26" s="108">
        <v>245810</v>
      </c>
    </row>
    <row r="27" spans="1:27" ht="15" hidden="1" customHeight="1">
      <c r="A27" s="130"/>
      <c r="B27" s="130"/>
      <c r="C27" s="130"/>
      <c r="D27" s="130"/>
      <c r="E27" s="130"/>
      <c r="F27" s="130"/>
      <c r="G27" s="130"/>
      <c r="H27" s="130"/>
      <c r="I27" s="130"/>
      <c r="J27" s="130"/>
      <c r="K27" s="130"/>
      <c r="L27" s="130"/>
      <c r="M27" s="130"/>
      <c r="N27" s="130"/>
      <c r="O27" s="130"/>
      <c r="P27" s="130"/>
      <c r="Q27" s="130"/>
      <c r="R27" s="130"/>
      <c r="S27" s="130"/>
      <c r="T27" s="130"/>
      <c r="U27" s="130"/>
      <c r="V27" s="130"/>
      <c r="W27" s="130"/>
      <c r="X27" s="130"/>
    </row>
  </sheetData>
  <pageMargins left="0.70866141732283472" right="0.70866141732283472" top="0.74803149606299213" bottom="0.74803149606299213" header="0.31496062992125984" footer="0.31496062992125984"/>
  <pageSetup paperSize="9" scale="66"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1">
    <pageSetUpPr fitToPage="1"/>
  </sheetPr>
  <dimension ref="A1:AB26"/>
  <sheetViews>
    <sheetView showGridLines="0" zoomScaleNormal="100" workbookViewId="0"/>
  </sheetViews>
  <sheetFormatPr defaultColWidth="0" defaultRowHeight="14.25" zeroHeight="1"/>
  <cols>
    <col min="1" max="1" width="38.140625" style="71" customWidth="1"/>
    <col min="2" max="2" width="9.28515625" style="71" customWidth="1"/>
    <col min="3" max="16" width="9.42578125" style="71" customWidth="1"/>
    <col min="17" max="27" width="9.140625" style="71" customWidth="1"/>
    <col min="28" max="28" width="2.7109375" style="71" customWidth="1"/>
    <col min="29" max="16384" width="9.140625" style="71" hidden="1"/>
  </cols>
  <sheetData>
    <row r="1" spans="1:27" ht="15">
      <c r="A1" s="68" t="s">
        <v>60</v>
      </c>
      <c r="B1" s="68"/>
      <c r="C1" s="68"/>
      <c r="D1" s="68"/>
      <c r="E1" s="68"/>
      <c r="F1" s="68"/>
      <c r="G1" s="68"/>
      <c r="H1" s="68"/>
      <c r="I1" s="68"/>
      <c r="J1" s="68"/>
      <c r="K1" s="68"/>
      <c r="L1" s="68"/>
      <c r="M1" s="68"/>
      <c r="N1" s="68"/>
      <c r="O1" s="68"/>
      <c r="P1" s="68"/>
      <c r="Q1" s="68"/>
      <c r="R1" s="68"/>
      <c r="S1" s="68"/>
      <c r="T1" s="68"/>
      <c r="U1" s="109"/>
      <c r="V1" s="128"/>
      <c r="W1" s="98"/>
      <c r="X1" s="98"/>
      <c r="Y1" s="98"/>
      <c r="Z1" s="98"/>
      <c r="AA1" s="98"/>
    </row>
    <row r="2" spans="1:27" ht="7.5" customHeight="1">
      <c r="A2" s="77"/>
      <c r="B2" s="77"/>
      <c r="C2" s="77"/>
      <c r="D2" s="77"/>
      <c r="E2" s="77"/>
      <c r="F2" s="77"/>
      <c r="G2" s="77"/>
      <c r="H2" s="77"/>
      <c r="I2" s="77"/>
      <c r="J2" s="77"/>
      <c r="K2" s="77"/>
      <c r="L2" s="77"/>
      <c r="M2" s="77"/>
      <c r="N2" s="77"/>
      <c r="O2" s="77"/>
      <c r="P2" s="77"/>
      <c r="Q2" s="77"/>
      <c r="R2" s="77"/>
      <c r="S2" s="77"/>
      <c r="T2" s="79"/>
      <c r="U2" s="79"/>
      <c r="V2" s="79"/>
      <c r="W2" s="79"/>
      <c r="X2" s="79"/>
      <c r="Y2" s="79"/>
      <c r="Z2" s="79"/>
      <c r="AA2" s="79"/>
    </row>
    <row r="3" spans="1:27">
      <c r="A3" s="110"/>
      <c r="B3" s="132" t="s">
        <v>234</v>
      </c>
      <c r="C3" s="133" t="s">
        <v>230</v>
      </c>
      <c r="D3" s="133" t="s">
        <v>229</v>
      </c>
      <c r="E3" s="133" t="s">
        <v>228</v>
      </c>
      <c r="F3" s="133" t="s">
        <v>214</v>
      </c>
      <c r="G3" s="133" t="s">
        <v>205</v>
      </c>
      <c r="H3" s="133" t="s">
        <v>165</v>
      </c>
      <c r="I3" s="133" t="s">
        <v>143</v>
      </c>
      <c r="J3" s="133" t="s">
        <v>139</v>
      </c>
      <c r="K3" s="133" t="s">
        <v>135</v>
      </c>
      <c r="L3" s="133" t="s">
        <v>104</v>
      </c>
      <c r="M3" s="133" t="s">
        <v>102</v>
      </c>
      <c r="N3" s="133" t="s">
        <v>101</v>
      </c>
      <c r="O3" s="133" t="s">
        <v>99</v>
      </c>
      <c r="P3" s="133" t="s">
        <v>98</v>
      </c>
      <c r="Q3" s="133" t="s">
        <v>97</v>
      </c>
      <c r="R3" s="133" t="s">
        <v>89</v>
      </c>
      <c r="S3" s="133" t="s">
        <v>77</v>
      </c>
      <c r="T3" s="133" t="s">
        <v>40</v>
      </c>
      <c r="U3" s="133" t="s">
        <v>39</v>
      </c>
      <c r="V3" s="133" t="s">
        <v>38</v>
      </c>
      <c r="W3" s="133" t="s">
        <v>37</v>
      </c>
      <c r="X3" s="133" t="s">
        <v>36</v>
      </c>
      <c r="Y3" s="133" t="s">
        <v>75</v>
      </c>
      <c r="Z3" s="133" t="s">
        <v>74</v>
      </c>
      <c r="AA3" s="133" t="s">
        <v>76</v>
      </c>
    </row>
    <row r="4" spans="1:27">
      <c r="A4" s="80" t="s">
        <v>0</v>
      </c>
      <c r="B4" s="114">
        <v>116</v>
      </c>
      <c r="C4" s="97">
        <v>124</v>
      </c>
      <c r="D4" s="97">
        <v>116</v>
      </c>
      <c r="E4" s="97">
        <v>117</v>
      </c>
      <c r="F4" s="97">
        <v>115</v>
      </c>
      <c r="G4" s="97">
        <v>113</v>
      </c>
      <c r="H4" s="97">
        <v>99</v>
      </c>
      <c r="I4" s="97">
        <v>115</v>
      </c>
      <c r="J4" s="97">
        <v>113</v>
      </c>
      <c r="K4" s="97">
        <v>116</v>
      </c>
      <c r="L4" s="97">
        <v>115</v>
      </c>
      <c r="M4" s="97">
        <v>115</v>
      </c>
      <c r="N4" s="97">
        <v>116</v>
      </c>
      <c r="O4" s="97">
        <v>113</v>
      </c>
      <c r="P4" s="97">
        <v>117</v>
      </c>
      <c r="Q4" s="97">
        <v>109</v>
      </c>
      <c r="R4" s="97">
        <v>110</v>
      </c>
      <c r="S4" s="97">
        <v>104</v>
      </c>
      <c r="T4" s="97">
        <v>92</v>
      </c>
      <c r="U4" s="97">
        <v>107</v>
      </c>
      <c r="V4" s="97">
        <v>109</v>
      </c>
      <c r="W4" s="97">
        <v>101</v>
      </c>
      <c r="X4" s="97">
        <v>144</v>
      </c>
      <c r="Y4" s="97">
        <v>89</v>
      </c>
      <c r="Z4" s="97">
        <v>87</v>
      </c>
      <c r="AA4" s="97">
        <v>83</v>
      </c>
    </row>
    <row r="5" spans="1:27">
      <c r="A5" s="80" t="s">
        <v>1</v>
      </c>
      <c r="B5" s="114">
        <v>-7</v>
      </c>
      <c r="C5" s="97">
        <v>-7</v>
      </c>
      <c r="D5" s="97">
        <v>-17</v>
      </c>
      <c r="E5" s="97">
        <v>0</v>
      </c>
      <c r="F5" s="97">
        <v>-5</v>
      </c>
      <c r="G5" s="97">
        <v>-2</v>
      </c>
      <c r="H5" s="97">
        <v>36</v>
      </c>
      <c r="I5" s="97">
        <v>-14</v>
      </c>
      <c r="J5" s="97">
        <v>-12</v>
      </c>
      <c r="K5" s="97">
        <v>-9</v>
      </c>
      <c r="L5" s="97">
        <v>-5</v>
      </c>
      <c r="M5" s="97">
        <v>-5</v>
      </c>
      <c r="N5" s="97">
        <v>-2</v>
      </c>
      <c r="O5" s="97">
        <v>-4</v>
      </c>
      <c r="P5" s="97">
        <v>8</v>
      </c>
      <c r="Q5" s="97">
        <v>3</v>
      </c>
      <c r="R5" s="97">
        <v>-1</v>
      </c>
      <c r="S5" s="97">
        <v>2</v>
      </c>
      <c r="T5" s="97">
        <v>27</v>
      </c>
      <c r="U5" s="97">
        <v>-2</v>
      </c>
      <c r="V5" s="97">
        <v>-4</v>
      </c>
      <c r="W5" s="97">
        <v>-6</v>
      </c>
      <c r="X5" s="97">
        <v>2</v>
      </c>
      <c r="Y5" s="97">
        <v>10</v>
      </c>
      <c r="Z5" s="97">
        <v>8</v>
      </c>
      <c r="AA5" s="97">
        <v>14</v>
      </c>
    </row>
    <row r="6" spans="1:27">
      <c r="A6" s="80" t="s">
        <v>2</v>
      </c>
      <c r="B6" s="114">
        <v>21</v>
      </c>
      <c r="C6" s="97">
        <v>2</v>
      </c>
      <c r="D6" s="97">
        <v>0</v>
      </c>
      <c r="E6" s="97">
        <v>2</v>
      </c>
      <c r="F6" s="97">
        <v>11</v>
      </c>
      <c r="G6" s="97">
        <v>3</v>
      </c>
      <c r="H6" s="97">
        <v>41</v>
      </c>
      <c r="I6" s="97">
        <v>-5</v>
      </c>
      <c r="J6" s="97">
        <v>59</v>
      </c>
      <c r="K6" s="97">
        <v>-47</v>
      </c>
      <c r="L6" s="97">
        <v>17</v>
      </c>
      <c r="M6" s="97">
        <v>-9</v>
      </c>
      <c r="N6" s="97">
        <v>6</v>
      </c>
      <c r="O6" s="97">
        <v>-6</v>
      </c>
      <c r="P6" s="97">
        <v>-3</v>
      </c>
      <c r="Q6" s="97">
        <v>-1</v>
      </c>
      <c r="R6" s="97">
        <v>14</v>
      </c>
      <c r="S6" s="97">
        <v>0</v>
      </c>
      <c r="T6" s="97">
        <v>1</v>
      </c>
      <c r="U6" s="97">
        <v>-1</v>
      </c>
      <c r="V6" s="97">
        <v>13</v>
      </c>
      <c r="W6" s="97">
        <v>1</v>
      </c>
      <c r="X6" s="97">
        <v>0</v>
      </c>
      <c r="Y6" s="97">
        <v>0</v>
      </c>
      <c r="Z6" s="97">
        <v>12</v>
      </c>
      <c r="AA6" s="97">
        <v>0</v>
      </c>
    </row>
    <row r="7" spans="1:27">
      <c r="A7" s="80" t="s">
        <v>3</v>
      </c>
      <c r="B7" s="114">
        <v>5</v>
      </c>
      <c r="C7" s="97">
        <v>5</v>
      </c>
      <c r="D7" s="97">
        <v>9</v>
      </c>
      <c r="E7" s="97">
        <v>3</v>
      </c>
      <c r="F7" s="97">
        <v>5</v>
      </c>
      <c r="G7" s="97">
        <v>4</v>
      </c>
      <c r="H7" s="97">
        <v>8</v>
      </c>
      <c r="I7" s="97">
        <v>5</v>
      </c>
      <c r="J7" s="97">
        <v>5</v>
      </c>
      <c r="K7" s="97">
        <v>4</v>
      </c>
      <c r="L7" s="97">
        <v>3</v>
      </c>
      <c r="M7" s="97">
        <v>2</v>
      </c>
      <c r="N7" s="97">
        <v>-3</v>
      </c>
      <c r="O7" s="97">
        <v>10</v>
      </c>
      <c r="P7" s="97">
        <v>1</v>
      </c>
      <c r="Q7" s="97">
        <v>3</v>
      </c>
      <c r="R7" s="97">
        <v>3</v>
      </c>
      <c r="S7" s="97">
        <v>4</v>
      </c>
      <c r="T7" s="97">
        <v>1</v>
      </c>
      <c r="U7" s="97">
        <v>3</v>
      </c>
      <c r="V7" s="97">
        <v>3</v>
      </c>
      <c r="W7" s="97">
        <v>4</v>
      </c>
      <c r="X7" s="97">
        <v>2</v>
      </c>
      <c r="Y7" s="97">
        <v>3</v>
      </c>
      <c r="Z7" s="97">
        <v>3</v>
      </c>
      <c r="AA7" s="97">
        <v>4</v>
      </c>
    </row>
    <row r="8" spans="1:27" ht="15" thickBot="1">
      <c r="A8" s="83" t="s">
        <v>4</v>
      </c>
      <c r="B8" s="116">
        <v>105</v>
      </c>
      <c r="C8" s="117">
        <v>80</v>
      </c>
      <c r="D8" s="117">
        <v>72</v>
      </c>
      <c r="E8" s="117">
        <v>81</v>
      </c>
      <c r="F8" s="117">
        <v>63</v>
      </c>
      <c r="G8" s="117">
        <v>40</v>
      </c>
      <c r="H8" s="117">
        <v>34</v>
      </c>
      <c r="I8" s="117">
        <v>69</v>
      </c>
      <c r="J8" s="117">
        <v>-1</v>
      </c>
      <c r="K8" s="117">
        <v>8</v>
      </c>
      <c r="L8" s="117">
        <v>15</v>
      </c>
      <c r="M8" s="117">
        <v>28</v>
      </c>
      <c r="N8" s="117">
        <v>34</v>
      </c>
      <c r="O8" s="117">
        <v>24</v>
      </c>
      <c r="P8" s="117">
        <v>8</v>
      </c>
      <c r="Q8" s="117">
        <v>26</v>
      </c>
      <c r="R8" s="117">
        <v>21</v>
      </c>
      <c r="S8" s="117">
        <v>26</v>
      </c>
      <c r="T8" s="117">
        <v>-6</v>
      </c>
      <c r="U8" s="117">
        <v>-43</v>
      </c>
      <c r="V8" s="117">
        <v>-21</v>
      </c>
      <c r="W8" s="117">
        <v>16</v>
      </c>
      <c r="X8" s="117">
        <v>-27</v>
      </c>
      <c r="Y8" s="117">
        <v>21</v>
      </c>
      <c r="Z8" s="117">
        <v>28</v>
      </c>
      <c r="AA8" s="117">
        <v>22</v>
      </c>
    </row>
    <row r="9" spans="1:27">
      <c r="A9" s="77" t="s">
        <v>5</v>
      </c>
      <c r="B9" s="118">
        <v>240</v>
      </c>
      <c r="C9" s="119">
        <v>204</v>
      </c>
      <c r="D9" s="119">
        <v>180</v>
      </c>
      <c r="E9" s="119">
        <v>203</v>
      </c>
      <c r="F9" s="119">
        <v>189</v>
      </c>
      <c r="G9" s="119">
        <v>158</v>
      </c>
      <c r="H9" s="119">
        <v>218</v>
      </c>
      <c r="I9" s="119">
        <v>170</v>
      </c>
      <c r="J9" s="119">
        <v>164</v>
      </c>
      <c r="K9" s="119">
        <v>72</v>
      </c>
      <c r="L9" s="119">
        <v>145</v>
      </c>
      <c r="M9" s="119">
        <v>131</v>
      </c>
      <c r="N9" s="119">
        <v>151</v>
      </c>
      <c r="O9" s="119">
        <v>137</v>
      </c>
      <c r="P9" s="119">
        <v>131</v>
      </c>
      <c r="Q9" s="119">
        <v>140</v>
      </c>
      <c r="R9" s="119">
        <v>147</v>
      </c>
      <c r="S9" s="119">
        <v>136</v>
      </c>
      <c r="T9" s="119">
        <v>115</v>
      </c>
      <c r="U9" s="119">
        <v>64</v>
      </c>
      <c r="V9" s="119">
        <v>100</v>
      </c>
      <c r="W9" s="119">
        <v>116</v>
      </c>
      <c r="X9" s="119">
        <v>121</v>
      </c>
      <c r="Y9" s="119">
        <v>123</v>
      </c>
      <c r="Z9" s="119">
        <v>138</v>
      </c>
      <c r="AA9" s="119">
        <v>123</v>
      </c>
    </row>
    <row r="10" spans="1:27" ht="15" thickBot="1">
      <c r="A10" s="83" t="s">
        <v>6</v>
      </c>
      <c r="B10" s="116">
        <v>47</v>
      </c>
      <c r="C10" s="117">
        <v>43</v>
      </c>
      <c r="D10" s="117">
        <v>43</v>
      </c>
      <c r="E10" s="117">
        <v>43</v>
      </c>
      <c r="F10" s="117">
        <v>44</v>
      </c>
      <c r="G10" s="117">
        <v>42</v>
      </c>
      <c r="H10" s="117">
        <v>42</v>
      </c>
      <c r="I10" s="117">
        <v>41</v>
      </c>
      <c r="J10" s="117">
        <v>45</v>
      </c>
      <c r="K10" s="117">
        <v>42</v>
      </c>
      <c r="L10" s="117">
        <v>47</v>
      </c>
      <c r="M10" s="117">
        <v>49</v>
      </c>
      <c r="N10" s="117">
        <v>47</v>
      </c>
      <c r="O10" s="117">
        <v>46</v>
      </c>
      <c r="P10" s="117">
        <v>48</v>
      </c>
      <c r="Q10" s="117">
        <v>44</v>
      </c>
      <c r="R10" s="117">
        <v>45</v>
      </c>
      <c r="S10" s="117">
        <v>46</v>
      </c>
      <c r="T10" s="117">
        <v>44</v>
      </c>
      <c r="U10" s="117">
        <v>44</v>
      </c>
      <c r="V10" s="117">
        <v>46</v>
      </c>
      <c r="W10" s="117">
        <v>42</v>
      </c>
      <c r="X10" s="117">
        <v>45</v>
      </c>
      <c r="Y10" s="117">
        <v>41</v>
      </c>
      <c r="Z10" s="117">
        <v>44</v>
      </c>
      <c r="AA10" s="117">
        <v>38</v>
      </c>
    </row>
    <row r="11" spans="1:27">
      <c r="A11" s="77" t="s">
        <v>7</v>
      </c>
      <c r="B11" s="118">
        <v>193</v>
      </c>
      <c r="C11" s="119">
        <v>161</v>
      </c>
      <c r="D11" s="119">
        <v>137</v>
      </c>
      <c r="E11" s="119">
        <v>160</v>
      </c>
      <c r="F11" s="119">
        <v>145</v>
      </c>
      <c r="G11" s="119">
        <v>116</v>
      </c>
      <c r="H11" s="119">
        <v>176</v>
      </c>
      <c r="I11" s="119">
        <v>129</v>
      </c>
      <c r="J11" s="119">
        <v>119</v>
      </c>
      <c r="K11" s="119">
        <v>30</v>
      </c>
      <c r="L11" s="119">
        <v>98</v>
      </c>
      <c r="M11" s="119">
        <v>82</v>
      </c>
      <c r="N11" s="119">
        <v>104</v>
      </c>
      <c r="O11" s="119">
        <v>91</v>
      </c>
      <c r="P11" s="119">
        <v>83</v>
      </c>
      <c r="Q11" s="119">
        <v>96</v>
      </c>
      <c r="R11" s="119">
        <v>102</v>
      </c>
      <c r="S11" s="119">
        <v>90</v>
      </c>
      <c r="T11" s="119">
        <v>71</v>
      </c>
      <c r="U11" s="119">
        <v>20</v>
      </c>
      <c r="V11" s="119">
        <v>54</v>
      </c>
      <c r="W11" s="119">
        <v>74</v>
      </c>
      <c r="X11" s="119">
        <v>76</v>
      </c>
      <c r="Y11" s="119">
        <v>82</v>
      </c>
      <c r="Z11" s="119">
        <v>94</v>
      </c>
      <c r="AA11" s="119">
        <v>85</v>
      </c>
    </row>
    <row r="12" spans="1:27" ht="15" thickBot="1">
      <c r="A12" s="83" t="s">
        <v>8</v>
      </c>
      <c r="B12" s="116">
        <v>-11</v>
      </c>
      <c r="C12" s="117">
        <v>2</v>
      </c>
      <c r="D12" s="117">
        <v>1</v>
      </c>
      <c r="E12" s="117">
        <v>-11</v>
      </c>
      <c r="F12" s="117">
        <v>-12</v>
      </c>
      <c r="G12" s="117">
        <v>14</v>
      </c>
      <c r="H12" s="117">
        <v>7</v>
      </c>
      <c r="I12" s="117">
        <v>28</v>
      </c>
      <c r="J12" s="117">
        <v>12</v>
      </c>
      <c r="K12" s="117">
        <v>63</v>
      </c>
      <c r="L12" s="117">
        <v>-6</v>
      </c>
      <c r="M12" s="117">
        <v>26</v>
      </c>
      <c r="N12" s="117">
        <v>-15</v>
      </c>
      <c r="O12" s="117">
        <v>-3</v>
      </c>
      <c r="P12" s="117">
        <v>31</v>
      </c>
      <c r="Q12" s="117">
        <v>37</v>
      </c>
      <c r="R12" s="117">
        <v>-35</v>
      </c>
      <c r="S12" s="117">
        <v>34</v>
      </c>
      <c r="T12" s="117">
        <v>-2</v>
      </c>
      <c r="U12" s="117">
        <v>27</v>
      </c>
      <c r="V12" s="117">
        <v>10</v>
      </c>
      <c r="W12" s="117">
        <v>6</v>
      </c>
      <c r="X12" s="117">
        <v>-5</v>
      </c>
      <c r="Y12" s="117">
        <v>4</v>
      </c>
      <c r="Z12" s="117">
        <v>4</v>
      </c>
      <c r="AA12" s="117">
        <v>2</v>
      </c>
    </row>
    <row r="13" spans="1:27" ht="15" thickBot="1">
      <c r="A13" s="92" t="s">
        <v>11</v>
      </c>
      <c r="B13" s="123">
        <v>204</v>
      </c>
      <c r="C13" s="125">
        <v>159</v>
      </c>
      <c r="D13" s="125">
        <v>136</v>
      </c>
      <c r="E13" s="125">
        <v>171</v>
      </c>
      <c r="F13" s="125">
        <v>157</v>
      </c>
      <c r="G13" s="125">
        <v>102</v>
      </c>
      <c r="H13" s="125">
        <v>169</v>
      </c>
      <c r="I13" s="125">
        <v>101</v>
      </c>
      <c r="J13" s="125">
        <v>107</v>
      </c>
      <c r="K13" s="125">
        <v>-33</v>
      </c>
      <c r="L13" s="125">
        <v>104</v>
      </c>
      <c r="M13" s="125">
        <v>56</v>
      </c>
      <c r="N13" s="125">
        <v>119</v>
      </c>
      <c r="O13" s="125">
        <v>94</v>
      </c>
      <c r="P13" s="125">
        <v>52</v>
      </c>
      <c r="Q13" s="125">
        <v>59</v>
      </c>
      <c r="R13" s="125">
        <v>137</v>
      </c>
      <c r="S13" s="125">
        <v>56</v>
      </c>
      <c r="T13" s="125">
        <v>73</v>
      </c>
      <c r="U13" s="125">
        <v>-7</v>
      </c>
      <c r="V13" s="125">
        <v>44</v>
      </c>
      <c r="W13" s="125">
        <v>68</v>
      </c>
      <c r="X13" s="125">
        <v>81</v>
      </c>
      <c r="Y13" s="125">
        <v>78</v>
      </c>
      <c r="Z13" s="125">
        <v>90</v>
      </c>
      <c r="AA13" s="125">
        <v>83</v>
      </c>
    </row>
    <row r="14" spans="1:27">
      <c r="A14" s="95"/>
      <c r="B14" s="95"/>
      <c r="C14" s="97"/>
      <c r="D14" s="97"/>
      <c r="E14" s="97"/>
      <c r="F14" s="97"/>
      <c r="G14" s="97"/>
      <c r="H14" s="97"/>
      <c r="I14" s="97"/>
      <c r="J14" s="97"/>
      <c r="K14" s="97"/>
      <c r="L14" s="97"/>
      <c r="M14" s="97"/>
      <c r="N14" s="97"/>
      <c r="O14" s="97"/>
      <c r="P14" s="97"/>
      <c r="Q14" s="97"/>
      <c r="R14" s="97"/>
      <c r="S14" s="97"/>
      <c r="T14" s="97"/>
      <c r="U14" s="97"/>
      <c r="V14" s="97"/>
      <c r="W14" s="97"/>
      <c r="X14" s="97"/>
    </row>
    <row r="15" spans="1:27" ht="15">
      <c r="A15" s="68" t="s">
        <v>219</v>
      </c>
      <c r="B15" s="128"/>
      <c r="C15" s="128"/>
      <c r="D15" s="128"/>
      <c r="E15" s="128"/>
      <c r="F15" s="128"/>
      <c r="G15" s="128"/>
      <c r="H15" s="128"/>
      <c r="I15" s="128"/>
      <c r="J15" s="128"/>
      <c r="K15" s="128"/>
      <c r="L15" s="128"/>
      <c r="M15" s="128"/>
      <c r="N15" s="128"/>
      <c r="O15" s="128"/>
      <c r="P15" s="128"/>
      <c r="Q15" s="128"/>
      <c r="R15" s="128"/>
      <c r="S15" s="128"/>
      <c r="T15" s="128"/>
      <c r="U15" s="128"/>
      <c r="V15" s="128"/>
      <c r="W15" s="98"/>
      <c r="X15" s="98"/>
      <c r="Y15" s="98"/>
      <c r="Z15" s="98"/>
      <c r="AA15" s="98"/>
    </row>
    <row r="16" spans="1:27" ht="7.5" customHeight="1">
      <c r="A16" s="77"/>
      <c r="B16" s="77"/>
      <c r="C16" s="77"/>
      <c r="D16" s="77"/>
      <c r="E16" s="77"/>
      <c r="F16" s="77"/>
      <c r="G16" s="77"/>
      <c r="H16" s="77"/>
      <c r="I16" s="77"/>
      <c r="J16" s="77"/>
      <c r="K16" s="77"/>
      <c r="L16" s="77"/>
      <c r="M16" s="77"/>
      <c r="N16" s="77"/>
      <c r="O16" s="77"/>
      <c r="P16" s="77"/>
      <c r="Q16" s="77"/>
      <c r="R16" s="77"/>
      <c r="S16" s="77"/>
      <c r="T16" s="79"/>
      <c r="U16" s="79"/>
      <c r="V16" s="79"/>
      <c r="W16" s="79"/>
      <c r="X16" s="79"/>
      <c r="Y16" s="79"/>
      <c r="Z16" s="79"/>
      <c r="AA16" s="79"/>
    </row>
    <row r="17" spans="1:27">
      <c r="A17" s="379" t="s">
        <v>221</v>
      </c>
      <c r="B17" s="380">
        <v>228</v>
      </c>
      <c r="C17" s="381">
        <v>204</v>
      </c>
      <c r="D17" s="381">
        <v>197</v>
      </c>
      <c r="E17" s="381">
        <v>206</v>
      </c>
      <c r="F17" s="381">
        <v>181</v>
      </c>
      <c r="G17" s="381">
        <v>169</v>
      </c>
      <c r="H17" s="381">
        <v>178</v>
      </c>
      <c r="I17" s="381">
        <v>174</v>
      </c>
      <c r="J17" s="381">
        <v>138</v>
      </c>
      <c r="K17" s="381">
        <v>154</v>
      </c>
      <c r="L17" s="381">
        <v>136</v>
      </c>
      <c r="M17" s="381">
        <v>125</v>
      </c>
      <c r="N17" s="381">
        <v>127</v>
      </c>
      <c r="O17" s="381">
        <v>128</v>
      </c>
      <c r="P17" s="381">
        <v>133</v>
      </c>
      <c r="Q17" s="381">
        <v>133</v>
      </c>
      <c r="R17" s="381">
        <v>138</v>
      </c>
      <c r="S17" s="381">
        <v>132</v>
      </c>
      <c r="T17" s="381">
        <v>133</v>
      </c>
      <c r="U17" s="381">
        <v>134</v>
      </c>
      <c r="V17" s="381">
        <v>134</v>
      </c>
      <c r="W17" s="381">
        <v>133</v>
      </c>
      <c r="X17" s="381">
        <v>143</v>
      </c>
      <c r="Y17" s="381">
        <v>133</v>
      </c>
      <c r="Z17" s="381">
        <v>133</v>
      </c>
      <c r="AA17" s="381">
        <v>121</v>
      </c>
    </row>
    <row r="18" spans="1:27" ht="15" thickBot="1">
      <c r="A18" s="382" t="s">
        <v>220</v>
      </c>
      <c r="B18" s="383">
        <v>123</v>
      </c>
      <c r="C18" s="384">
        <v>124</v>
      </c>
      <c r="D18" s="384">
        <v>125</v>
      </c>
      <c r="E18" s="384">
        <v>125</v>
      </c>
      <c r="F18" s="384">
        <v>118</v>
      </c>
      <c r="G18" s="384">
        <v>129</v>
      </c>
      <c r="H18" s="384">
        <v>144</v>
      </c>
      <c r="I18" s="384">
        <v>105</v>
      </c>
      <c r="J18" s="384">
        <v>139</v>
      </c>
      <c r="K18" s="384">
        <v>146</v>
      </c>
      <c r="L18" s="384">
        <v>121</v>
      </c>
      <c r="M18" s="384">
        <v>97</v>
      </c>
      <c r="N18" s="384">
        <v>93</v>
      </c>
      <c r="O18" s="384">
        <v>104</v>
      </c>
      <c r="P18" s="384">
        <v>125</v>
      </c>
      <c r="Q18" s="384">
        <v>107</v>
      </c>
      <c r="R18" s="384">
        <v>117</v>
      </c>
      <c r="S18" s="384">
        <v>106</v>
      </c>
      <c r="T18" s="384">
        <v>139</v>
      </c>
      <c r="U18" s="384">
        <v>177</v>
      </c>
      <c r="V18" s="384">
        <v>155</v>
      </c>
      <c r="W18" s="384">
        <v>117</v>
      </c>
      <c r="X18" s="384">
        <v>170</v>
      </c>
      <c r="Y18" s="384">
        <v>112</v>
      </c>
      <c r="Z18" s="384">
        <v>105</v>
      </c>
      <c r="AA18" s="384">
        <v>99</v>
      </c>
    </row>
    <row r="19" spans="1:27" ht="15" thickBot="1">
      <c r="A19" s="385" t="s">
        <v>4</v>
      </c>
      <c r="B19" s="386">
        <v>105</v>
      </c>
      <c r="C19" s="387">
        <v>80</v>
      </c>
      <c r="D19" s="387">
        <v>72</v>
      </c>
      <c r="E19" s="387">
        <v>81</v>
      </c>
      <c r="F19" s="387">
        <v>63</v>
      </c>
      <c r="G19" s="387">
        <v>40</v>
      </c>
      <c r="H19" s="387">
        <v>34</v>
      </c>
      <c r="I19" s="387">
        <v>69</v>
      </c>
      <c r="J19" s="387">
        <v>-1</v>
      </c>
      <c r="K19" s="387">
        <v>8</v>
      </c>
      <c r="L19" s="387">
        <v>15</v>
      </c>
      <c r="M19" s="387">
        <v>28</v>
      </c>
      <c r="N19" s="387">
        <v>34</v>
      </c>
      <c r="O19" s="387">
        <v>24</v>
      </c>
      <c r="P19" s="387">
        <v>8</v>
      </c>
      <c r="Q19" s="387">
        <v>26</v>
      </c>
      <c r="R19" s="387">
        <v>21</v>
      </c>
      <c r="S19" s="387">
        <v>26</v>
      </c>
      <c r="T19" s="387">
        <v>-6</v>
      </c>
      <c r="U19" s="387">
        <v>-43</v>
      </c>
      <c r="V19" s="387">
        <v>-21</v>
      </c>
      <c r="W19" s="387">
        <v>16</v>
      </c>
      <c r="X19" s="387">
        <v>-27</v>
      </c>
      <c r="Y19" s="387">
        <v>21</v>
      </c>
      <c r="Z19" s="387">
        <v>28</v>
      </c>
      <c r="AA19" s="387">
        <v>22</v>
      </c>
    </row>
    <row r="20" spans="1:27">
      <c r="A20" s="376"/>
      <c r="B20" s="378"/>
      <c r="C20" s="377"/>
      <c r="D20" s="377"/>
      <c r="E20" s="377"/>
      <c r="F20" s="377"/>
      <c r="G20" s="377"/>
      <c r="H20" s="377"/>
      <c r="I20" s="377"/>
      <c r="J20" s="377"/>
      <c r="K20" s="377"/>
      <c r="L20" s="377"/>
      <c r="M20" s="377"/>
      <c r="N20" s="377"/>
      <c r="O20" s="377"/>
      <c r="P20" s="377"/>
      <c r="Q20" s="377"/>
      <c r="R20" s="377"/>
      <c r="S20" s="377"/>
      <c r="T20" s="377"/>
      <c r="U20" s="377"/>
      <c r="V20" s="377"/>
      <c r="W20" s="377"/>
      <c r="X20" s="377"/>
      <c r="Y20" s="377"/>
      <c r="Z20" s="377"/>
      <c r="AA20" s="377"/>
    </row>
    <row r="21" spans="1:27" ht="15">
      <c r="A21" s="68" t="s">
        <v>81</v>
      </c>
      <c r="B21" s="128"/>
      <c r="C21" s="128"/>
      <c r="D21" s="128"/>
      <c r="E21" s="128"/>
      <c r="F21" s="128"/>
      <c r="G21" s="128"/>
      <c r="H21" s="128"/>
      <c r="I21" s="128"/>
      <c r="J21" s="128"/>
      <c r="K21" s="128"/>
      <c r="L21" s="128"/>
      <c r="M21" s="128"/>
      <c r="N21" s="128"/>
      <c r="O21" s="128"/>
      <c r="P21" s="128"/>
      <c r="Q21" s="128"/>
      <c r="R21" s="128"/>
      <c r="S21" s="128"/>
      <c r="T21" s="128"/>
      <c r="U21" s="128"/>
      <c r="V21" s="128"/>
      <c r="W21" s="98"/>
      <c r="X21" s="98"/>
      <c r="Y21" s="98"/>
      <c r="Z21" s="98"/>
      <c r="AA21" s="98"/>
    </row>
    <row r="22" spans="1:27" ht="7.5" customHeight="1">
      <c r="A22" s="77"/>
      <c r="B22" s="77"/>
      <c r="C22" s="79"/>
      <c r="D22" s="79"/>
      <c r="E22" s="79"/>
      <c r="F22" s="79"/>
      <c r="G22" s="79"/>
      <c r="H22" s="79"/>
      <c r="I22" s="79"/>
      <c r="J22" s="79"/>
      <c r="K22" s="79"/>
      <c r="L22" s="79"/>
      <c r="M22" s="79"/>
      <c r="N22" s="79"/>
      <c r="O22" s="79"/>
      <c r="P22" s="79"/>
      <c r="Q22" s="79"/>
      <c r="R22" s="79"/>
      <c r="S22" s="79"/>
      <c r="T22" s="79"/>
      <c r="U22" s="79"/>
      <c r="V22" s="79"/>
      <c r="W22" s="79"/>
      <c r="X22" s="79"/>
      <c r="Y22" s="79"/>
      <c r="Z22" s="79"/>
      <c r="AA22" s="79"/>
    </row>
    <row r="23" spans="1:27">
      <c r="A23" s="80" t="s">
        <v>65</v>
      </c>
      <c r="B23" s="103">
        <v>22737</v>
      </c>
      <c r="C23" s="104">
        <v>22455</v>
      </c>
      <c r="D23" s="104">
        <v>22140</v>
      </c>
      <c r="E23" s="104">
        <v>21349</v>
      </c>
      <c r="F23" s="104">
        <v>21314</v>
      </c>
      <c r="G23" s="104">
        <v>20406</v>
      </c>
      <c r="H23" s="104">
        <v>19879</v>
      </c>
      <c r="I23" s="104">
        <v>19565</v>
      </c>
      <c r="J23" s="104">
        <v>19120</v>
      </c>
      <c r="K23" s="104">
        <v>19589</v>
      </c>
      <c r="L23" s="104">
        <v>19651</v>
      </c>
      <c r="M23" s="104">
        <v>19386</v>
      </c>
      <c r="N23" s="104">
        <v>19184</v>
      </c>
      <c r="O23" s="104">
        <v>18467</v>
      </c>
      <c r="P23" s="104">
        <v>18144</v>
      </c>
      <c r="Q23" s="104">
        <v>17595</v>
      </c>
      <c r="R23" s="104">
        <v>17637</v>
      </c>
      <c r="S23" s="104">
        <v>16758</v>
      </c>
      <c r="T23" s="104">
        <v>16242.999999999998</v>
      </c>
      <c r="U23" s="104">
        <v>16023</v>
      </c>
      <c r="V23" s="104">
        <v>15734</v>
      </c>
      <c r="W23" s="104">
        <v>15310</v>
      </c>
      <c r="X23" s="104">
        <v>14865</v>
      </c>
      <c r="Y23" s="104">
        <v>14488</v>
      </c>
      <c r="Z23" s="104">
        <v>14306</v>
      </c>
      <c r="AA23" s="104">
        <v>13860</v>
      </c>
    </row>
    <row r="24" spans="1:27">
      <c r="A24" s="80" t="s">
        <v>63</v>
      </c>
      <c r="B24" s="103">
        <v>25092</v>
      </c>
      <c r="C24" s="104">
        <v>24879</v>
      </c>
      <c r="D24" s="104">
        <v>24667</v>
      </c>
      <c r="E24" s="104">
        <v>23866</v>
      </c>
      <c r="F24" s="104">
        <v>23940</v>
      </c>
      <c r="G24" s="104">
        <v>23038</v>
      </c>
      <c r="H24" s="104">
        <v>22368</v>
      </c>
      <c r="I24" s="104">
        <v>22061</v>
      </c>
      <c r="J24" s="104">
        <v>21663</v>
      </c>
      <c r="K24" s="104">
        <v>22491</v>
      </c>
      <c r="L24" s="104">
        <v>22256</v>
      </c>
      <c r="M24" s="104">
        <v>22135</v>
      </c>
      <c r="N24" s="104">
        <v>21875</v>
      </c>
      <c r="O24" s="104">
        <v>21189</v>
      </c>
      <c r="P24" s="104">
        <v>20853</v>
      </c>
      <c r="Q24" s="104">
        <v>20351</v>
      </c>
      <c r="R24" s="104">
        <v>20363</v>
      </c>
      <c r="S24" s="104">
        <v>19498</v>
      </c>
      <c r="T24" s="104">
        <v>19292</v>
      </c>
      <c r="U24" s="104">
        <v>19079</v>
      </c>
      <c r="V24" s="104">
        <v>18820</v>
      </c>
      <c r="W24" s="104">
        <v>18089</v>
      </c>
      <c r="X24" s="104">
        <v>17515</v>
      </c>
      <c r="Y24" s="104">
        <v>17236</v>
      </c>
      <c r="Z24" s="104">
        <v>16934</v>
      </c>
      <c r="AA24" s="104">
        <v>16244</v>
      </c>
    </row>
    <row r="25" spans="1:27">
      <c r="A25" s="80"/>
      <c r="B25" s="103"/>
      <c r="C25" s="104"/>
      <c r="D25" s="104"/>
      <c r="E25" s="104"/>
      <c r="F25" s="104"/>
      <c r="G25" s="104"/>
      <c r="H25" s="104"/>
      <c r="I25" s="104"/>
      <c r="J25" s="104"/>
      <c r="K25" s="104"/>
      <c r="L25" s="104"/>
      <c r="M25" s="104"/>
      <c r="N25" s="104"/>
      <c r="O25" s="104"/>
      <c r="P25" s="104"/>
      <c r="Q25" s="104"/>
      <c r="R25" s="104"/>
      <c r="S25" s="104"/>
      <c r="T25" s="104"/>
      <c r="U25" s="104"/>
      <c r="V25" s="104"/>
      <c r="W25" s="104"/>
      <c r="X25" s="104"/>
      <c r="Y25" s="104"/>
      <c r="Z25" s="104"/>
      <c r="AA25" s="104"/>
    </row>
    <row r="26" spans="1:27" ht="15" thickBot="1">
      <c r="A26" s="83" t="s">
        <v>18</v>
      </c>
      <c r="B26" s="107">
        <v>216</v>
      </c>
      <c r="C26" s="108">
        <v>209</v>
      </c>
      <c r="D26" s="108">
        <v>218</v>
      </c>
      <c r="E26" s="108">
        <v>235</v>
      </c>
      <c r="F26" s="108">
        <v>238</v>
      </c>
      <c r="G26" s="108">
        <v>233</v>
      </c>
      <c r="H26" s="108">
        <v>230</v>
      </c>
      <c r="I26" s="108">
        <v>219</v>
      </c>
      <c r="J26" s="108">
        <v>214</v>
      </c>
      <c r="K26" s="108">
        <v>216</v>
      </c>
      <c r="L26" s="108">
        <v>228</v>
      </c>
      <c r="M26" s="108">
        <v>234</v>
      </c>
      <c r="N26" s="108">
        <v>230</v>
      </c>
      <c r="O26" s="108">
        <v>231</v>
      </c>
      <c r="P26" s="108">
        <v>217</v>
      </c>
      <c r="Q26" s="108">
        <v>234</v>
      </c>
      <c r="R26" s="108">
        <v>231</v>
      </c>
      <c r="S26" s="108">
        <v>216</v>
      </c>
      <c r="T26" s="108">
        <v>223</v>
      </c>
      <c r="U26" s="108">
        <v>215</v>
      </c>
      <c r="V26" s="108">
        <v>206</v>
      </c>
      <c r="W26" s="108">
        <v>209</v>
      </c>
      <c r="X26" s="108">
        <v>220</v>
      </c>
      <c r="Y26" s="108">
        <v>428</v>
      </c>
      <c r="Z26" s="108">
        <v>426</v>
      </c>
      <c r="AA26" s="108">
        <v>450</v>
      </c>
    </row>
  </sheetData>
  <pageMargins left="0.70866141732283472" right="0.70866141732283472" top="0.74803149606299213" bottom="0.74803149606299213" header="0.31496062992125984" footer="0.31496062992125984"/>
  <pageSetup paperSize="9" scale="6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S40"/>
  <sheetViews>
    <sheetView showGridLines="0" showRowColHeaders="0" zoomScaleNormal="100" zoomScaleSheetLayoutView="130" workbookViewId="0"/>
  </sheetViews>
  <sheetFormatPr defaultColWidth="0" defaultRowHeight="0" customHeight="1" zeroHeight="1"/>
  <cols>
    <col min="1" max="1" width="44.7109375" style="301" customWidth="1"/>
    <col min="2" max="2" width="9.28515625" style="301" customWidth="1"/>
    <col min="3" max="19" width="9.42578125" style="302" customWidth="1"/>
    <col min="20" max="16384" width="9.140625" style="71" hidden="1"/>
  </cols>
  <sheetData>
    <row r="1" spans="1:19" ht="15">
      <c r="A1" s="326" t="s">
        <v>144</v>
      </c>
      <c r="B1" s="326"/>
      <c r="C1" s="307"/>
      <c r="D1" s="307"/>
      <c r="E1" s="307"/>
      <c r="F1" s="307"/>
      <c r="G1" s="307"/>
      <c r="H1" s="307"/>
      <c r="I1" s="307"/>
      <c r="J1" s="307"/>
      <c r="K1" s="307"/>
      <c r="L1" s="307"/>
      <c r="M1" s="307"/>
      <c r="N1" s="307"/>
      <c r="O1" s="307"/>
      <c r="P1" s="307"/>
      <c r="Q1" s="307"/>
      <c r="R1" s="307"/>
      <c r="S1" s="307"/>
    </row>
    <row r="2" spans="1:19" ht="7.5" customHeight="1">
      <c r="A2" s="308"/>
      <c r="B2" s="308"/>
      <c r="C2" s="309"/>
      <c r="D2" s="309"/>
      <c r="E2" s="309"/>
      <c r="F2" s="309"/>
      <c r="G2" s="309"/>
      <c r="H2" s="309"/>
      <c r="I2" s="309"/>
      <c r="J2" s="309"/>
      <c r="K2" s="309"/>
      <c r="L2" s="309"/>
      <c r="M2" s="309"/>
      <c r="N2" s="309"/>
      <c r="O2" s="309"/>
      <c r="P2" s="309"/>
      <c r="Q2" s="309"/>
      <c r="R2" s="309"/>
      <c r="S2" s="309"/>
    </row>
    <row r="3" spans="1:19" ht="14.25" customHeight="1">
      <c r="A3" s="310"/>
      <c r="B3" s="311" t="s">
        <v>234</v>
      </c>
      <c r="C3" s="291" t="s">
        <v>230</v>
      </c>
      <c r="D3" s="291" t="s">
        <v>229</v>
      </c>
      <c r="E3" s="291" t="s">
        <v>228</v>
      </c>
      <c r="F3" s="291" t="s">
        <v>214</v>
      </c>
      <c r="G3" s="291" t="s">
        <v>205</v>
      </c>
      <c r="H3" s="291" t="s">
        <v>165</v>
      </c>
      <c r="I3" s="291" t="s">
        <v>143</v>
      </c>
      <c r="J3" s="291" t="s">
        <v>139</v>
      </c>
      <c r="K3" s="291" t="s">
        <v>135</v>
      </c>
      <c r="L3" s="291" t="s">
        <v>104</v>
      </c>
      <c r="M3" s="291" t="s">
        <v>102</v>
      </c>
      <c r="N3" s="291" t="s">
        <v>101</v>
      </c>
      <c r="O3" s="291" t="s">
        <v>99</v>
      </c>
      <c r="P3" s="291" t="s">
        <v>98</v>
      </c>
      <c r="Q3" s="291" t="s">
        <v>97</v>
      </c>
      <c r="R3" s="291" t="s">
        <v>89</v>
      </c>
      <c r="S3" s="291" t="s">
        <v>77</v>
      </c>
    </row>
    <row r="4" spans="1:19" ht="14.25" customHeight="1">
      <c r="A4" s="292" t="s">
        <v>206</v>
      </c>
      <c r="B4" s="312">
        <v>1157</v>
      </c>
      <c r="C4" s="313">
        <v>1114</v>
      </c>
      <c r="D4" s="313">
        <v>1101</v>
      </c>
      <c r="E4" s="313">
        <v>1107</v>
      </c>
      <c r="F4" s="313">
        <v>1109</v>
      </c>
      <c r="G4" s="313">
        <v>1118</v>
      </c>
      <c r="H4" s="313">
        <v>1119</v>
      </c>
      <c r="I4" s="313">
        <v>1152</v>
      </c>
      <c r="J4" s="313">
        <v>1149</v>
      </c>
      <c r="K4" s="313">
        <v>1175</v>
      </c>
      <c r="L4" s="313">
        <v>1199</v>
      </c>
      <c r="M4" s="313">
        <v>1223</v>
      </c>
      <c r="N4" s="313">
        <v>1248</v>
      </c>
      <c r="O4" s="313">
        <v>1235</v>
      </c>
      <c r="P4" s="313">
        <v>1272</v>
      </c>
      <c r="Q4" s="313">
        <v>1278</v>
      </c>
      <c r="R4" s="313">
        <v>1277</v>
      </c>
      <c r="S4" s="313">
        <v>1256</v>
      </c>
    </row>
    <row r="5" spans="1:19" ht="14.25" customHeight="1">
      <c r="A5" s="292" t="s">
        <v>207</v>
      </c>
      <c r="B5" s="312">
        <v>159</v>
      </c>
      <c r="C5" s="313">
        <v>158</v>
      </c>
      <c r="D5" s="313">
        <v>157</v>
      </c>
      <c r="E5" s="313">
        <v>144</v>
      </c>
      <c r="F5" s="313">
        <v>119</v>
      </c>
      <c r="G5" s="313">
        <v>101</v>
      </c>
      <c r="H5" s="313">
        <v>98</v>
      </c>
      <c r="I5" s="313">
        <v>93</v>
      </c>
      <c r="J5" s="313">
        <v>75</v>
      </c>
      <c r="K5" s="313">
        <v>42</v>
      </c>
      <c r="L5" s="313">
        <v>18</v>
      </c>
      <c r="M5" s="313">
        <v>-10</v>
      </c>
      <c r="N5" s="313">
        <v>-25</v>
      </c>
      <c r="O5" s="313">
        <v>-17</v>
      </c>
      <c r="P5" s="313">
        <v>-14</v>
      </c>
      <c r="Q5" s="313">
        <v>-12</v>
      </c>
      <c r="R5" s="313">
        <v>-11</v>
      </c>
      <c r="S5" s="313">
        <v>0</v>
      </c>
    </row>
    <row r="6" spans="1:19" ht="14.25" customHeight="1">
      <c r="A6" s="292" t="s">
        <v>208</v>
      </c>
      <c r="B6" s="312">
        <v>43</v>
      </c>
      <c r="C6" s="313">
        <v>40</v>
      </c>
      <c r="D6" s="313">
        <v>19</v>
      </c>
      <c r="E6" s="313">
        <v>-9</v>
      </c>
      <c r="F6" s="313">
        <v>2</v>
      </c>
      <c r="G6" s="313">
        <v>5</v>
      </c>
      <c r="H6" s="313">
        <v>-22</v>
      </c>
      <c r="I6" s="313">
        <v>11</v>
      </c>
      <c r="J6" s="313">
        <v>63</v>
      </c>
      <c r="K6" s="313">
        <v>11</v>
      </c>
      <c r="L6" s="313">
        <v>53</v>
      </c>
      <c r="M6" s="313">
        <v>66</v>
      </c>
      <c r="N6" s="313">
        <v>86</v>
      </c>
      <c r="O6" s="313">
        <v>76</v>
      </c>
      <c r="P6" s="313">
        <v>83</v>
      </c>
      <c r="Q6" s="313">
        <v>111</v>
      </c>
      <c r="R6" s="313">
        <v>143</v>
      </c>
      <c r="S6" s="313">
        <v>122</v>
      </c>
    </row>
    <row r="7" spans="1:19" ht="14.25" customHeight="1">
      <c r="A7" s="314" t="s">
        <v>0</v>
      </c>
      <c r="B7" s="315">
        <v>1359</v>
      </c>
      <c r="C7" s="316">
        <v>1312</v>
      </c>
      <c r="D7" s="316">
        <v>1277</v>
      </c>
      <c r="E7" s="316">
        <v>1242</v>
      </c>
      <c r="F7" s="316">
        <v>1230</v>
      </c>
      <c r="G7" s="316">
        <v>1224</v>
      </c>
      <c r="H7" s="316">
        <v>1195</v>
      </c>
      <c r="I7" s="316">
        <v>1256</v>
      </c>
      <c r="J7" s="316">
        <v>1287</v>
      </c>
      <c r="K7" s="316">
        <v>1228</v>
      </c>
      <c r="L7" s="316">
        <v>1270</v>
      </c>
      <c r="M7" s="316">
        <v>1279</v>
      </c>
      <c r="N7" s="316">
        <v>1309</v>
      </c>
      <c r="O7" s="316">
        <v>1294</v>
      </c>
      <c r="P7" s="316">
        <v>1341</v>
      </c>
      <c r="Q7" s="316">
        <v>1377</v>
      </c>
      <c r="R7" s="316">
        <v>1409</v>
      </c>
      <c r="S7" s="316">
        <v>1378</v>
      </c>
    </row>
    <row r="8" spans="1:19" ht="14.25" customHeight="1">
      <c r="A8" s="293"/>
      <c r="B8" s="337"/>
      <c r="C8" s="319"/>
      <c r="D8" s="319"/>
      <c r="E8" s="319"/>
      <c r="F8" s="319"/>
      <c r="G8" s="319"/>
      <c r="H8" s="319"/>
      <c r="I8" s="319"/>
      <c r="J8" s="319"/>
      <c r="K8" s="319"/>
      <c r="L8" s="319"/>
      <c r="M8" s="319"/>
      <c r="N8" s="319"/>
      <c r="O8" s="319"/>
      <c r="P8" s="319"/>
      <c r="Q8" s="319"/>
      <c r="R8" s="319"/>
      <c r="S8" s="319"/>
    </row>
    <row r="9" spans="1:19" ht="15">
      <c r="A9" s="326" t="s">
        <v>168</v>
      </c>
      <c r="B9" s="307"/>
      <c r="C9" s="307"/>
      <c r="D9" s="307"/>
      <c r="E9" s="307"/>
      <c r="F9" s="307"/>
      <c r="G9" s="307"/>
      <c r="H9" s="307"/>
      <c r="I9" s="307"/>
      <c r="J9" s="307"/>
      <c r="K9" s="307"/>
      <c r="L9" s="307"/>
      <c r="M9" s="307"/>
      <c r="N9" s="307"/>
      <c r="O9" s="307"/>
      <c r="P9" s="307"/>
      <c r="Q9" s="307"/>
      <c r="R9" s="307"/>
      <c r="S9" s="307"/>
    </row>
    <row r="10" spans="1:19" ht="7.5" customHeight="1">
      <c r="A10" s="308"/>
      <c r="B10" s="309"/>
      <c r="C10" s="309"/>
      <c r="D10" s="309"/>
      <c r="E10" s="309"/>
      <c r="F10" s="309"/>
      <c r="G10" s="309"/>
      <c r="H10" s="309"/>
      <c r="I10" s="309"/>
      <c r="J10" s="309"/>
      <c r="K10" s="309"/>
      <c r="L10" s="309"/>
      <c r="M10" s="309"/>
      <c r="N10" s="309"/>
      <c r="O10" s="309"/>
      <c r="P10" s="309"/>
      <c r="Q10" s="309"/>
      <c r="R10" s="309"/>
      <c r="S10" s="309"/>
    </row>
    <row r="11" spans="1:19" ht="14.25" customHeight="1">
      <c r="A11" s="310"/>
      <c r="B11" s="311" t="s">
        <v>234</v>
      </c>
      <c r="C11" s="291" t="s">
        <v>230</v>
      </c>
      <c r="D11" s="291" t="s">
        <v>229</v>
      </c>
      <c r="E11" s="291" t="s">
        <v>228</v>
      </c>
      <c r="F11" s="291" t="s">
        <v>214</v>
      </c>
      <c r="G11" s="291" t="s">
        <v>205</v>
      </c>
      <c r="H11" s="291" t="s">
        <v>165</v>
      </c>
      <c r="I11" s="291" t="s">
        <v>143</v>
      </c>
      <c r="J11" s="291" t="s">
        <v>139</v>
      </c>
      <c r="K11" s="291" t="s">
        <v>135</v>
      </c>
      <c r="L11" s="291" t="s">
        <v>104</v>
      </c>
      <c r="M11" s="291" t="s">
        <v>102</v>
      </c>
      <c r="N11" s="291" t="s">
        <v>101</v>
      </c>
      <c r="O11" s="291" t="s">
        <v>99</v>
      </c>
      <c r="P11" s="291" t="s">
        <v>98</v>
      </c>
      <c r="Q11" s="291" t="s">
        <v>97</v>
      </c>
      <c r="R11" s="291" t="s">
        <v>89</v>
      </c>
      <c r="S11" s="291" t="s">
        <v>77</v>
      </c>
    </row>
    <row r="12" spans="1:19" ht="14.25" customHeight="1">
      <c r="A12" s="320" t="s">
        <v>209</v>
      </c>
      <c r="B12" s="321">
        <v>444</v>
      </c>
      <c r="C12" s="322">
        <v>396</v>
      </c>
      <c r="D12" s="322">
        <v>388</v>
      </c>
      <c r="E12" s="322">
        <v>398</v>
      </c>
      <c r="F12" s="322">
        <v>402</v>
      </c>
      <c r="G12" s="322">
        <v>412</v>
      </c>
      <c r="H12" s="322">
        <v>415</v>
      </c>
      <c r="I12" s="322">
        <v>444</v>
      </c>
      <c r="J12" s="322">
        <v>444</v>
      </c>
      <c r="K12" s="322">
        <v>464</v>
      </c>
      <c r="L12" s="322">
        <v>484</v>
      </c>
      <c r="M12" s="322">
        <v>510</v>
      </c>
      <c r="N12" s="322">
        <v>536</v>
      </c>
      <c r="O12" s="322">
        <v>532</v>
      </c>
      <c r="P12" s="322">
        <v>566</v>
      </c>
      <c r="Q12" s="322">
        <v>584</v>
      </c>
      <c r="R12" s="322">
        <v>593</v>
      </c>
      <c r="S12" s="322">
        <v>581</v>
      </c>
    </row>
    <row r="13" spans="1:19" ht="14.25" customHeight="1">
      <c r="A13" s="320" t="s">
        <v>210</v>
      </c>
      <c r="B13" s="321">
        <v>160</v>
      </c>
      <c r="C13" s="322">
        <v>159</v>
      </c>
      <c r="D13" s="322">
        <v>158</v>
      </c>
      <c r="E13" s="322">
        <v>145</v>
      </c>
      <c r="F13" s="322">
        <v>120</v>
      </c>
      <c r="G13" s="322">
        <v>102</v>
      </c>
      <c r="H13" s="322">
        <v>99</v>
      </c>
      <c r="I13" s="322">
        <v>93</v>
      </c>
      <c r="J13" s="322">
        <v>76</v>
      </c>
      <c r="K13" s="322">
        <v>43</v>
      </c>
      <c r="L13" s="322">
        <v>18</v>
      </c>
      <c r="M13" s="322">
        <v>-10</v>
      </c>
      <c r="N13" s="322">
        <v>-25</v>
      </c>
      <c r="O13" s="322">
        <v>-17</v>
      </c>
      <c r="P13" s="322">
        <v>-13</v>
      </c>
      <c r="Q13" s="322">
        <v>-11</v>
      </c>
      <c r="R13" s="322">
        <v>-10</v>
      </c>
      <c r="S13" s="322">
        <v>1</v>
      </c>
    </row>
    <row r="14" spans="1:19" ht="14.25" customHeight="1">
      <c r="A14" s="292" t="s">
        <v>208</v>
      </c>
      <c r="B14" s="265">
        <v>31</v>
      </c>
      <c r="C14" s="266">
        <v>47</v>
      </c>
      <c r="D14" s="266">
        <v>21</v>
      </c>
      <c r="E14" s="266">
        <v>-5</v>
      </c>
      <c r="F14" s="266">
        <v>4</v>
      </c>
      <c r="G14" s="266">
        <v>9</v>
      </c>
      <c r="H14" s="266">
        <v>-15</v>
      </c>
      <c r="I14" s="266">
        <v>21</v>
      </c>
      <c r="J14" s="266">
        <v>59</v>
      </c>
      <c r="K14" s="266">
        <v>12</v>
      </c>
      <c r="L14" s="266">
        <v>48</v>
      </c>
      <c r="M14" s="266">
        <v>68</v>
      </c>
      <c r="N14" s="266">
        <v>79</v>
      </c>
      <c r="O14" s="266">
        <v>78</v>
      </c>
      <c r="P14" s="266">
        <v>79</v>
      </c>
      <c r="Q14" s="266">
        <v>114</v>
      </c>
      <c r="R14" s="266">
        <v>129</v>
      </c>
      <c r="S14" s="266">
        <v>118</v>
      </c>
    </row>
    <row r="15" spans="1:19" ht="14.25" customHeight="1">
      <c r="A15" s="314" t="s">
        <v>146</v>
      </c>
      <c r="B15" s="315">
        <v>635</v>
      </c>
      <c r="C15" s="316">
        <v>602</v>
      </c>
      <c r="D15" s="316">
        <v>567</v>
      </c>
      <c r="E15" s="316">
        <v>538</v>
      </c>
      <c r="F15" s="316">
        <v>526</v>
      </c>
      <c r="G15" s="316">
        <v>523</v>
      </c>
      <c r="H15" s="316">
        <v>499</v>
      </c>
      <c r="I15" s="316">
        <v>558</v>
      </c>
      <c r="J15" s="316">
        <v>579</v>
      </c>
      <c r="K15" s="316">
        <v>519</v>
      </c>
      <c r="L15" s="316">
        <v>550</v>
      </c>
      <c r="M15" s="316">
        <v>568</v>
      </c>
      <c r="N15" s="316">
        <v>590</v>
      </c>
      <c r="O15" s="316">
        <v>593</v>
      </c>
      <c r="P15" s="316">
        <v>632</v>
      </c>
      <c r="Q15" s="316">
        <v>687</v>
      </c>
      <c r="R15" s="316">
        <v>712</v>
      </c>
      <c r="S15" s="316">
        <v>700</v>
      </c>
    </row>
    <row r="16" spans="1:19" ht="7.5" customHeight="1">
      <c r="A16" s="317"/>
      <c r="B16" s="318"/>
      <c r="C16" s="337"/>
      <c r="D16" s="337"/>
      <c r="E16" s="337"/>
      <c r="F16" s="337"/>
      <c r="G16" s="337"/>
      <c r="H16" s="337"/>
      <c r="I16" s="337"/>
      <c r="J16" s="337"/>
      <c r="K16" s="337"/>
      <c r="L16" s="337"/>
      <c r="M16" s="337"/>
      <c r="N16" s="337"/>
      <c r="O16" s="337"/>
      <c r="P16" s="337"/>
      <c r="Q16" s="337"/>
      <c r="R16" s="337"/>
      <c r="S16" s="337"/>
    </row>
    <row r="17" spans="1:19" ht="14.25" customHeight="1">
      <c r="A17" s="323" t="s">
        <v>148</v>
      </c>
      <c r="B17" s="324">
        <v>587</v>
      </c>
      <c r="C17" s="325">
        <v>588</v>
      </c>
      <c r="D17" s="325">
        <v>590</v>
      </c>
      <c r="E17" s="325">
        <v>585</v>
      </c>
      <c r="F17" s="325">
        <v>584</v>
      </c>
      <c r="G17" s="325">
        <v>584</v>
      </c>
      <c r="H17" s="325">
        <v>584</v>
      </c>
      <c r="I17" s="325">
        <v>581</v>
      </c>
      <c r="J17" s="325">
        <v>580</v>
      </c>
      <c r="K17" s="325">
        <v>587</v>
      </c>
      <c r="L17" s="325">
        <v>590</v>
      </c>
      <c r="M17" s="325">
        <v>586</v>
      </c>
      <c r="N17" s="325">
        <v>582</v>
      </c>
      <c r="O17" s="325">
        <v>576</v>
      </c>
      <c r="P17" s="325">
        <v>576</v>
      </c>
      <c r="Q17" s="325">
        <v>568</v>
      </c>
      <c r="R17" s="325">
        <v>558</v>
      </c>
      <c r="S17" s="325">
        <v>554</v>
      </c>
    </row>
    <row r="18" spans="1:19" ht="14.25" customHeight="1">
      <c r="A18" s="292" t="s">
        <v>208</v>
      </c>
      <c r="B18" s="324">
        <v>21</v>
      </c>
      <c r="C18" s="325">
        <v>-2</v>
      </c>
      <c r="D18" s="325">
        <v>4</v>
      </c>
      <c r="E18" s="325">
        <v>2</v>
      </c>
      <c r="F18" s="325">
        <v>5</v>
      </c>
      <c r="G18" s="325">
        <v>4</v>
      </c>
      <c r="H18" s="325">
        <v>13</v>
      </c>
      <c r="I18" s="325">
        <v>2</v>
      </c>
      <c r="J18" s="325">
        <v>15</v>
      </c>
      <c r="K18" s="325">
        <v>6</v>
      </c>
      <c r="L18" s="325">
        <v>15</v>
      </c>
      <c r="M18" s="325">
        <v>10</v>
      </c>
      <c r="N18" s="325">
        <v>21</v>
      </c>
      <c r="O18" s="325">
        <v>12</v>
      </c>
      <c r="P18" s="325">
        <v>16</v>
      </c>
      <c r="Q18" s="325">
        <v>13</v>
      </c>
      <c r="R18" s="325">
        <v>29</v>
      </c>
      <c r="S18" s="325">
        <v>19</v>
      </c>
    </row>
    <row r="19" spans="1:19" ht="14.25" customHeight="1">
      <c r="A19" s="314" t="s">
        <v>145</v>
      </c>
      <c r="B19" s="315">
        <v>608</v>
      </c>
      <c r="C19" s="316">
        <v>586</v>
      </c>
      <c r="D19" s="316">
        <v>594</v>
      </c>
      <c r="E19" s="316">
        <v>587</v>
      </c>
      <c r="F19" s="316">
        <v>589</v>
      </c>
      <c r="G19" s="316">
        <v>588</v>
      </c>
      <c r="H19" s="316">
        <v>597</v>
      </c>
      <c r="I19" s="316">
        <v>583</v>
      </c>
      <c r="J19" s="316">
        <v>595</v>
      </c>
      <c r="K19" s="316">
        <v>593</v>
      </c>
      <c r="L19" s="316">
        <v>605</v>
      </c>
      <c r="M19" s="316">
        <v>596</v>
      </c>
      <c r="N19" s="316">
        <v>603</v>
      </c>
      <c r="O19" s="316">
        <v>588</v>
      </c>
      <c r="P19" s="316">
        <v>592</v>
      </c>
      <c r="Q19" s="316">
        <v>581</v>
      </c>
      <c r="R19" s="316">
        <v>587</v>
      </c>
      <c r="S19" s="316">
        <v>573</v>
      </c>
    </row>
    <row r="20" spans="1:19" ht="7.5" customHeight="1">
      <c r="A20" s="317"/>
      <c r="B20" s="318"/>
      <c r="C20" s="319"/>
      <c r="D20" s="319"/>
      <c r="E20" s="319"/>
      <c r="F20" s="319"/>
      <c r="G20" s="319"/>
      <c r="H20" s="319"/>
      <c r="I20" s="319"/>
      <c r="J20" s="319"/>
      <c r="K20" s="319"/>
      <c r="L20" s="319"/>
      <c r="M20" s="319"/>
      <c r="N20" s="319"/>
      <c r="O20" s="319"/>
      <c r="P20" s="319"/>
      <c r="Q20" s="319"/>
      <c r="R20" s="319"/>
      <c r="S20" s="319"/>
    </row>
    <row r="21" spans="1:19" ht="14.25" customHeight="1">
      <c r="A21" s="292" t="s">
        <v>211</v>
      </c>
      <c r="B21" s="324">
        <v>126</v>
      </c>
      <c r="C21" s="325">
        <v>130</v>
      </c>
      <c r="D21" s="325">
        <v>123</v>
      </c>
      <c r="E21" s="325">
        <v>124</v>
      </c>
      <c r="F21" s="325">
        <v>123</v>
      </c>
      <c r="G21" s="325">
        <v>122</v>
      </c>
      <c r="H21" s="325">
        <v>120</v>
      </c>
      <c r="I21" s="325">
        <v>127</v>
      </c>
      <c r="J21" s="325">
        <v>125</v>
      </c>
      <c r="K21" s="325">
        <v>124</v>
      </c>
      <c r="L21" s="325">
        <v>125</v>
      </c>
      <c r="M21" s="325">
        <v>127</v>
      </c>
      <c r="N21" s="325">
        <v>130</v>
      </c>
      <c r="O21" s="325">
        <v>127</v>
      </c>
      <c r="P21" s="325">
        <v>130</v>
      </c>
      <c r="Q21" s="325">
        <v>126</v>
      </c>
      <c r="R21" s="325">
        <v>126</v>
      </c>
      <c r="S21" s="325">
        <v>121</v>
      </c>
    </row>
    <row r="22" spans="1:19" ht="14.25" customHeight="1">
      <c r="A22" s="292" t="s">
        <v>212</v>
      </c>
      <c r="B22" s="324">
        <v>-1</v>
      </c>
      <c r="C22" s="325">
        <v>-1</v>
      </c>
      <c r="D22" s="325">
        <v>-1</v>
      </c>
      <c r="E22" s="325">
        <v>-1</v>
      </c>
      <c r="F22" s="325">
        <v>-1</v>
      </c>
      <c r="G22" s="325">
        <v>-1</v>
      </c>
      <c r="H22" s="325">
        <v>-1</v>
      </c>
      <c r="I22" s="325">
        <v>0</v>
      </c>
      <c r="J22" s="325">
        <v>-1</v>
      </c>
      <c r="K22" s="325">
        <v>-1</v>
      </c>
      <c r="L22" s="325">
        <v>0</v>
      </c>
      <c r="M22" s="325">
        <v>0</v>
      </c>
      <c r="N22" s="325">
        <v>0</v>
      </c>
      <c r="O22" s="325">
        <v>0</v>
      </c>
      <c r="P22" s="325">
        <v>-1</v>
      </c>
      <c r="Q22" s="325">
        <v>-1</v>
      </c>
      <c r="R22" s="325">
        <v>-1</v>
      </c>
      <c r="S22" s="325">
        <v>-1</v>
      </c>
    </row>
    <row r="23" spans="1:19" ht="14.25" customHeight="1">
      <c r="A23" s="292" t="s">
        <v>208</v>
      </c>
      <c r="B23" s="324">
        <v>-9</v>
      </c>
      <c r="C23" s="325">
        <v>-5</v>
      </c>
      <c r="D23" s="325">
        <v>-6</v>
      </c>
      <c r="E23" s="325">
        <v>-6</v>
      </c>
      <c r="F23" s="325">
        <v>-7</v>
      </c>
      <c r="G23" s="325">
        <v>-8</v>
      </c>
      <c r="H23" s="325">
        <v>-20</v>
      </c>
      <c r="I23" s="325">
        <v>-12</v>
      </c>
      <c r="J23" s="325">
        <v>-11</v>
      </c>
      <c r="K23" s="325">
        <v>-7</v>
      </c>
      <c r="L23" s="325">
        <v>-10</v>
      </c>
      <c r="M23" s="325">
        <v>-12</v>
      </c>
      <c r="N23" s="325">
        <v>-14</v>
      </c>
      <c r="O23" s="325">
        <v>-14</v>
      </c>
      <c r="P23" s="325">
        <v>-12</v>
      </c>
      <c r="Q23" s="325">
        <v>-16</v>
      </c>
      <c r="R23" s="325">
        <v>-15</v>
      </c>
      <c r="S23" s="325">
        <v>-15</v>
      </c>
    </row>
    <row r="24" spans="1:19" ht="14.25">
      <c r="A24" s="314" t="s">
        <v>147</v>
      </c>
      <c r="B24" s="315">
        <v>116</v>
      </c>
      <c r="C24" s="316">
        <v>124</v>
      </c>
      <c r="D24" s="316">
        <v>116</v>
      </c>
      <c r="E24" s="316">
        <v>117</v>
      </c>
      <c r="F24" s="316">
        <v>115</v>
      </c>
      <c r="G24" s="316">
        <v>113</v>
      </c>
      <c r="H24" s="316">
        <v>99</v>
      </c>
      <c r="I24" s="316">
        <v>115</v>
      </c>
      <c r="J24" s="316">
        <v>113</v>
      </c>
      <c r="K24" s="316">
        <v>116</v>
      </c>
      <c r="L24" s="316">
        <v>115</v>
      </c>
      <c r="M24" s="316">
        <v>115</v>
      </c>
      <c r="N24" s="316">
        <v>116</v>
      </c>
      <c r="O24" s="316">
        <v>113</v>
      </c>
      <c r="P24" s="316">
        <v>117</v>
      </c>
      <c r="Q24" s="316">
        <v>109</v>
      </c>
      <c r="R24" s="316">
        <v>110</v>
      </c>
      <c r="S24" s="316">
        <v>105</v>
      </c>
    </row>
    <row r="25" spans="1:19" ht="14.25">
      <c r="A25" s="293" t="s">
        <v>163</v>
      </c>
      <c r="B25" s="293"/>
      <c r="C25" s="336"/>
      <c r="D25" s="336"/>
      <c r="E25" s="336"/>
      <c r="F25" s="336"/>
      <c r="G25" s="336"/>
      <c r="H25" s="336"/>
      <c r="I25" s="336"/>
      <c r="J25" s="336"/>
      <c r="K25" s="336"/>
      <c r="L25" s="336"/>
      <c r="M25" s="336"/>
      <c r="N25" s="336"/>
      <c r="O25" s="336"/>
      <c r="P25" s="336"/>
      <c r="Q25" s="336"/>
      <c r="R25" s="336"/>
      <c r="S25" s="336"/>
    </row>
    <row r="26" spans="1:19" ht="14.25" hidden="1" customHeight="1"/>
    <row r="27" spans="1:19" ht="14.25" hidden="1" customHeight="1"/>
    <row r="28" spans="1:19" ht="14.25" hidden="1" customHeight="1"/>
    <row r="29" spans="1:19" ht="14.25" hidden="1" customHeight="1"/>
    <row r="30" spans="1:19" ht="14.25" hidden="1" customHeight="1"/>
    <row r="31" spans="1:19" ht="14.25" hidden="1" customHeight="1"/>
    <row r="32" spans="1:19" ht="14.25" hidden="1" customHeight="1"/>
    <row r="33" ht="14.25" hidden="1" customHeight="1"/>
    <row r="34" ht="14.25" hidden="1" customHeight="1"/>
    <row r="35" ht="14.25" hidden="1" customHeight="1"/>
    <row r="36" ht="14.25" hidden="1" customHeight="1"/>
    <row r="37" ht="14.25" hidden="1" customHeight="1"/>
    <row r="38" ht="14.25" hidden="1" customHeight="1"/>
    <row r="39" ht="16.5" hidden="1" customHeight="1"/>
    <row r="40" ht="14.25" hidden="1" customHeight="1"/>
  </sheetData>
  <pageMargins left="0.70866141732283472" right="0.70866141732283472" top="0.74803149606299213" bottom="0.74803149606299213" header="0.31496062992125984" footer="0.31496062992125984"/>
  <pageSetup paperSize="9" scale="66"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pageSetUpPr fitToPage="1"/>
  </sheetPr>
  <dimension ref="A1:AB18"/>
  <sheetViews>
    <sheetView showGridLines="0" showRowColHeaders="0" zoomScaleNormal="100" zoomScaleSheetLayoutView="100" workbookViewId="0"/>
  </sheetViews>
  <sheetFormatPr defaultColWidth="0" defaultRowHeight="14.25" zeroHeight="1"/>
  <cols>
    <col min="1" max="1" width="38.7109375" style="9" bestFit="1" customWidth="1"/>
    <col min="2" max="2" width="9.28515625" style="9" customWidth="1"/>
    <col min="3" max="27" width="9.42578125" style="9" customWidth="1"/>
    <col min="28" max="28" width="2.7109375" style="9" hidden="1" customWidth="1"/>
    <col min="29" max="16384" width="9.140625" style="9" hidden="1"/>
  </cols>
  <sheetData>
    <row r="1" spans="1:27" ht="15">
      <c r="A1" s="134" t="s">
        <v>151</v>
      </c>
      <c r="B1" s="134"/>
      <c r="C1" s="134"/>
      <c r="D1" s="134"/>
      <c r="E1" s="134"/>
      <c r="F1" s="134"/>
      <c r="G1" s="134"/>
      <c r="H1" s="134"/>
      <c r="I1" s="134"/>
      <c r="J1" s="134"/>
      <c r="K1" s="134"/>
      <c r="L1" s="134"/>
      <c r="M1" s="134"/>
      <c r="N1" s="134"/>
      <c r="O1" s="134"/>
      <c r="P1" s="134"/>
      <c r="Q1" s="134"/>
      <c r="R1" s="134"/>
      <c r="S1" s="134"/>
      <c r="T1" s="134"/>
      <c r="U1" s="135"/>
      <c r="V1" s="134"/>
      <c r="W1" s="136"/>
      <c r="X1" s="136"/>
      <c r="Y1" s="136"/>
      <c r="Z1" s="136"/>
      <c r="AA1" s="136"/>
    </row>
    <row r="2" spans="1:27" ht="7.5" customHeight="1">
      <c r="A2" s="14"/>
      <c r="B2" s="14"/>
      <c r="C2" s="14"/>
      <c r="D2" s="14"/>
      <c r="E2" s="14"/>
      <c r="F2" s="14"/>
      <c r="G2" s="14"/>
      <c r="H2" s="14"/>
      <c r="I2" s="14"/>
      <c r="J2" s="14"/>
      <c r="K2" s="14"/>
      <c r="L2" s="14"/>
      <c r="M2" s="14"/>
      <c r="N2" s="14"/>
      <c r="O2" s="14"/>
      <c r="P2" s="14"/>
      <c r="Q2" s="14"/>
      <c r="R2" s="14"/>
      <c r="S2" s="14"/>
      <c r="T2" s="14"/>
      <c r="U2" s="14"/>
      <c r="V2" s="14"/>
      <c r="W2" s="14"/>
      <c r="X2" s="14"/>
    </row>
    <row r="3" spans="1:27">
      <c r="A3" s="15"/>
      <c r="B3" s="16" t="s">
        <v>234</v>
      </c>
      <c r="C3" s="17" t="s">
        <v>230</v>
      </c>
      <c r="D3" s="17" t="s">
        <v>229</v>
      </c>
      <c r="E3" s="17" t="s">
        <v>228</v>
      </c>
      <c r="F3" s="17" t="s">
        <v>214</v>
      </c>
      <c r="G3" s="17" t="s">
        <v>205</v>
      </c>
      <c r="H3" s="17" t="s">
        <v>165</v>
      </c>
      <c r="I3" s="17" t="s">
        <v>143</v>
      </c>
      <c r="J3" s="17" t="s">
        <v>139</v>
      </c>
      <c r="K3" s="17" t="s">
        <v>135</v>
      </c>
      <c r="L3" s="17" t="s">
        <v>104</v>
      </c>
      <c r="M3" s="17" t="s">
        <v>102</v>
      </c>
      <c r="N3" s="17" t="s">
        <v>101</v>
      </c>
      <c r="O3" s="17" t="s">
        <v>99</v>
      </c>
      <c r="P3" s="17" t="s">
        <v>98</v>
      </c>
      <c r="Q3" s="17" t="s">
        <v>97</v>
      </c>
      <c r="R3" s="17" t="s">
        <v>89</v>
      </c>
      <c r="S3" s="17" t="s">
        <v>77</v>
      </c>
      <c r="T3" s="17" t="s">
        <v>40</v>
      </c>
      <c r="U3" s="17" t="s">
        <v>39</v>
      </c>
      <c r="V3" s="17" t="s">
        <v>38</v>
      </c>
      <c r="W3" s="17" t="s">
        <v>37</v>
      </c>
      <c r="X3" s="17" t="s">
        <v>36</v>
      </c>
      <c r="Y3" s="17" t="s">
        <v>75</v>
      </c>
      <c r="Z3" s="17" t="s">
        <v>74</v>
      </c>
      <c r="AA3" s="17" t="s">
        <v>76</v>
      </c>
    </row>
    <row r="4" spans="1:27">
      <c r="A4" s="258" t="s">
        <v>42</v>
      </c>
      <c r="B4" s="18">
        <v>242</v>
      </c>
      <c r="C4" s="19">
        <v>260</v>
      </c>
      <c r="D4" s="19">
        <v>390</v>
      </c>
      <c r="E4" s="19">
        <v>260</v>
      </c>
      <c r="F4" s="19">
        <v>247</v>
      </c>
      <c r="G4" s="19">
        <v>228</v>
      </c>
      <c r="H4" s="19">
        <v>302</v>
      </c>
      <c r="I4" s="19">
        <v>187</v>
      </c>
      <c r="J4" s="19">
        <v>201</v>
      </c>
      <c r="K4" s="19">
        <v>248</v>
      </c>
      <c r="L4" s="19">
        <v>288</v>
      </c>
      <c r="M4" s="19">
        <v>215</v>
      </c>
      <c r="N4" s="19">
        <v>219</v>
      </c>
      <c r="O4" s="19">
        <v>232</v>
      </c>
      <c r="P4" s="19">
        <v>297</v>
      </c>
      <c r="Q4" s="19">
        <v>228</v>
      </c>
      <c r="R4" s="19">
        <v>233</v>
      </c>
      <c r="S4" s="19">
        <v>233</v>
      </c>
      <c r="T4" s="19">
        <v>339</v>
      </c>
      <c r="U4" s="19">
        <v>248</v>
      </c>
      <c r="V4" s="138">
        <v>259</v>
      </c>
      <c r="W4" s="19">
        <v>242</v>
      </c>
      <c r="X4" s="19">
        <v>347</v>
      </c>
      <c r="Y4" s="19">
        <v>227</v>
      </c>
      <c r="Z4" s="19">
        <v>228.495</v>
      </c>
      <c r="AA4" s="19">
        <v>207.505</v>
      </c>
    </row>
    <row r="5" spans="1:27">
      <c r="A5" s="259" t="s">
        <v>149</v>
      </c>
      <c r="B5" s="18">
        <v>0</v>
      </c>
      <c r="C5" s="19">
        <v>0</v>
      </c>
      <c r="D5" s="19">
        <v>0</v>
      </c>
      <c r="E5" s="19">
        <v>0</v>
      </c>
      <c r="F5" s="19">
        <v>0</v>
      </c>
      <c r="G5" s="19">
        <v>7</v>
      </c>
      <c r="H5" s="19">
        <v>0</v>
      </c>
      <c r="I5" s="19">
        <v>0</v>
      </c>
      <c r="J5" s="19">
        <v>0</v>
      </c>
      <c r="K5" s="19">
        <v>67</v>
      </c>
      <c r="L5" s="19">
        <v>33</v>
      </c>
      <c r="M5" s="19">
        <v>28</v>
      </c>
      <c r="N5" s="19">
        <v>38</v>
      </c>
      <c r="O5" s="19">
        <v>0</v>
      </c>
      <c r="P5" s="19">
        <v>0</v>
      </c>
      <c r="Q5" s="19">
        <v>0</v>
      </c>
      <c r="R5" s="19">
        <v>0</v>
      </c>
      <c r="S5" s="19">
        <v>23</v>
      </c>
      <c r="T5" s="19">
        <v>31</v>
      </c>
      <c r="U5" s="19">
        <v>0</v>
      </c>
      <c r="V5" s="138">
        <v>8</v>
      </c>
      <c r="W5" s="19">
        <v>31</v>
      </c>
      <c r="X5" s="19">
        <v>14</v>
      </c>
      <c r="Y5" s="19">
        <v>2</v>
      </c>
      <c r="Z5" s="19">
        <v>0</v>
      </c>
      <c r="AA5" s="19">
        <v>0</v>
      </c>
    </row>
    <row r="6" spans="1:27">
      <c r="A6" s="259" t="s">
        <v>150</v>
      </c>
      <c r="B6" s="18">
        <v>136</v>
      </c>
      <c r="C6" s="19">
        <v>176</v>
      </c>
      <c r="D6" s="19">
        <v>102</v>
      </c>
      <c r="E6" s="19">
        <v>155</v>
      </c>
      <c r="F6" s="19">
        <v>100</v>
      </c>
      <c r="G6" s="19">
        <v>161</v>
      </c>
      <c r="H6" s="19">
        <v>106</v>
      </c>
      <c r="I6" s="19">
        <v>154</v>
      </c>
      <c r="J6" s="19">
        <v>88</v>
      </c>
      <c r="K6" s="19">
        <v>171</v>
      </c>
      <c r="L6" s="19">
        <v>184</v>
      </c>
      <c r="M6" s="19">
        <v>220</v>
      </c>
      <c r="N6" s="19">
        <v>150</v>
      </c>
      <c r="O6" s="19">
        <v>107</v>
      </c>
      <c r="P6" s="19">
        <v>94</v>
      </c>
      <c r="Q6" s="19">
        <v>103</v>
      </c>
      <c r="R6" s="19">
        <v>38</v>
      </c>
      <c r="S6" s="19">
        <v>81</v>
      </c>
      <c r="T6" s="19">
        <v>88</v>
      </c>
      <c r="U6" s="19">
        <v>84</v>
      </c>
      <c r="V6" s="257">
        <v>70</v>
      </c>
      <c r="W6" s="19">
        <v>72</v>
      </c>
      <c r="X6" s="19">
        <v>106</v>
      </c>
      <c r="Y6" s="19">
        <v>84</v>
      </c>
      <c r="Z6" s="19">
        <v>43</v>
      </c>
      <c r="AA6" s="19">
        <v>55</v>
      </c>
    </row>
    <row r="7" spans="1:27">
      <c r="A7" s="258" t="s">
        <v>44</v>
      </c>
      <c r="B7" s="20">
        <v>71</v>
      </c>
      <c r="C7" s="21">
        <v>68</v>
      </c>
      <c r="D7" s="21">
        <v>63</v>
      </c>
      <c r="E7" s="21">
        <v>54</v>
      </c>
      <c r="F7" s="21">
        <v>58</v>
      </c>
      <c r="G7" s="21">
        <v>55</v>
      </c>
      <c r="H7" s="21">
        <v>51</v>
      </c>
      <c r="I7" s="21">
        <v>51</v>
      </c>
      <c r="J7" s="21">
        <v>57</v>
      </c>
      <c r="K7" s="21">
        <v>55</v>
      </c>
      <c r="L7" s="21">
        <v>57</v>
      </c>
      <c r="M7" s="21">
        <v>64</v>
      </c>
      <c r="N7" s="21">
        <v>66</v>
      </c>
      <c r="O7" s="21">
        <v>56</v>
      </c>
      <c r="P7" s="21">
        <v>54</v>
      </c>
      <c r="Q7" s="21">
        <v>64</v>
      </c>
      <c r="R7" s="21">
        <v>72</v>
      </c>
      <c r="S7" s="21">
        <v>76</v>
      </c>
      <c r="T7" s="21">
        <v>95</v>
      </c>
      <c r="U7" s="21">
        <v>71</v>
      </c>
      <c r="V7" s="138">
        <v>74</v>
      </c>
      <c r="W7" s="21">
        <v>61</v>
      </c>
      <c r="X7" s="21">
        <v>56</v>
      </c>
      <c r="Y7" s="21">
        <v>44</v>
      </c>
      <c r="Z7" s="139">
        <v>49.638000000000005</v>
      </c>
      <c r="AA7" s="139">
        <v>46.362000000000002</v>
      </c>
    </row>
    <row r="8" spans="1:27">
      <c r="A8" s="137" t="s">
        <v>43</v>
      </c>
      <c r="B8" s="20">
        <v>78</v>
      </c>
      <c r="C8" s="19">
        <v>62</v>
      </c>
      <c r="D8" s="19">
        <v>59</v>
      </c>
      <c r="E8" s="19">
        <v>71</v>
      </c>
      <c r="F8" s="19">
        <v>67</v>
      </c>
      <c r="G8" s="19">
        <v>54</v>
      </c>
      <c r="H8" s="19">
        <v>45</v>
      </c>
      <c r="I8" s="19">
        <v>41</v>
      </c>
      <c r="J8" s="19">
        <v>38</v>
      </c>
      <c r="K8" s="19">
        <v>49</v>
      </c>
      <c r="L8" s="19">
        <v>50</v>
      </c>
      <c r="M8" s="19">
        <v>57</v>
      </c>
      <c r="N8" s="19">
        <v>52</v>
      </c>
      <c r="O8" s="19">
        <v>53</v>
      </c>
      <c r="P8" s="19">
        <v>52</v>
      </c>
      <c r="Q8" s="19">
        <v>56</v>
      </c>
      <c r="R8" s="19">
        <v>53</v>
      </c>
      <c r="S8" s="19">
        <v>52</v>
      </c>
      <c r="T8" s="19">
        <v>51</v>
      </c>
      <c r="U8" s="19">
        <v>56</v>
      </c>
      <c r="V8" s="138">
        <v>46</v>
      </c>
      <c r="W8" s="19">
        <v>46</v>
      </c>
      <c r="X8" s="19">
        <v>43</v>
      </c>
      <c r="Y8" s="19">
        <v>48</v>
      </c>
      <c r="Z8" s="19">
        <v>74.78</v>
      </c>
      <c r="AA8" s="19">
        <v>43.22</v>
      </c>
    </row>
    <row r="9" spans="1:27">
      <c r="A9" s="137" t="s">
        <v>45</v>
      </c>
      <c r="B9" s="20">
        <v>28</v>
      </c>
      <c r="C9" s="21">
        <v>24</v>
      </c>
      <c r="D9" s="21">
        <v>26</v>
      </c>
      <c r="E9" s="21">
        <v>26</v>
      </c>
      <c r="F9" s="21">
        <v>28</v>
      </c>
      <c r="G9" s="21">
        <v>28</v>
      </c>
      <c r="H9" s="21">
        <v>28</v>
      </c>
      <c r="I9" s="21">
        <v>28</v>
      </c>
      <c r="J9" s="21">
        <v>26</v>
      </c>
      <c r="K9" s="21">
        <v>27</v>
      </c>
      <c r="L9" s="21">
        <v>26</v>
      </c>
      <c r="M9" s="21">
        <v>32</v>
      </c>
      <c r="N9" s="21">
        <v>28</v>
      </c>
      <c r="O9" s="21">
        <v>28</v>
      </c>
      <c r="P9" s="21">
        <v>26</v>
      </c>
      <c r="Q9" s="21">
        <v>28</v>
      </c>
      <c r="R9" s="21">
        <v>26</v>
      </c>
      <c r="S9" s="21">
        <v>28</v>
      </c>
      <c r="T9" s="21">
        <v>58</v>
      </c>
      <c r="U9" s="21">
        <v>20</v>
      </c>
      <c r="V9" s="138">
        <v>19</v>
      </c>
      <c r="W9" s="21">
        <v>19</v>
      </c>
      <c r="X9" s="19">
        <v>20</v>
      </c>
      <c r="Y9" s="19">
        <v>20</v>
      </c>
      <c r="Z9" s="19">
        <v>38.167999999999999</v>
      </c>
      <c r="AA9" s="19">
        <v>18.832000000000001</v>
      </c>
    </row>
    <row r="10" spans="1:27" ht="15" thickBot="1">
      <c r="A10" s="22" t="s">
        <v>46</v>
      </c>
      <c r="B10" s="23">
        <v>133</v>
      </c>
      <c r="C10" s="24">
        <v>214</v>
      </c>
      <c r="D10" s="24">
        <v>135</v>
      </c>
      <c r="E10" s="24">
        <v>120</v>
      </c>
      <c r="F10" s="24">
        <v>117</v>
      </c>
      <c r="G10" s="24">
        <v>152</v>
      </c>
      <c r="H10" s="24">
        <v>111</v>
      </c>
      <c r="I10" s="24">
        <v>101</v>
      </c>
      <c r="J10" s="24">
        <v>99</v>
      </c>
      <c r="K10" s="24">
        <v>137</v>
      </c>
      <c r="L10" s="24">
        <v>117</v>
      </c>
      <c r="M10" s="24">
        <v>98</v>
      </c>
      <c r="N10" s="24">
        <v>102</v>
      </c>
      <c r="O10" s="24">
        <v>134</v>
      </c>
      <c r="P10" s="24">
        <v>108</v>
      </c>
      <c r="Q10" s="24">
        <v>81</v>
      </c>
      <c r="R10" s="24">
        <v>89</v>
      </c>
      <c r="S10" s="24">
        <v>130</v>
      </c>
      <c r="T10" s="24">
        <v>88</v>
      </c>
      <c r="U10" s="24">
        <v>68</v>
      </c>
      <c r="V10" s="140">
        <v>58</v>
      </c>
      <c r="W10" s="24">
        <v>79</v>
      </c>
      <c r="X10" s="24">
        <v>39</v>
      </c>
      <c r="Y10" s="24">
        <v>47.999999999999993</v>
      </c>
      <c r="Z10" s="141">
        <v>21.417999999999999</v>
      </c>
      <c r="AA10" s="141">
        <v>56.582000000000001</v>
      </c>
    </row>
    <row r="11" spans="1:27">
      <c r="A11" s="25" t="s">
        <v>47</v>
      </c>
      <c r="B11" s="26">
        <v>688</v>
      </c>
      <c r="C11" s="27">
        <v>804</v>
      </c>
      <c r="D11" s="27">
        <v>775</v>
      </c>
      <c r="E11" s="27">
        <v>686</v>
      </c>
      <c r="F11" s="27">
        <v>617</v>
      </c>
      <c r="G11" s="27">
        <v>685</v>
      </c>
      <c r="H11" s="27">
        <v>643</v>
      </c>
      <c r="I11" s="27">
        <v>562</v>
      </c>
      <c r="J11" s="27">
        <v>509</v>
      </c>
      <c r="K11" s="27">
        <v>754</v>
      </c>
      <c r="L11" s="27">
        <v>755</v>
      </c>
      <c r="M11" s="27">
        <v>714</v>
      </c>
      <c r="N11" s="27">
        <v>655</v>
      </c>
      <c r="O11" s="27">
        <v>610</v>
      </c>
      <c r="P11" s="27">
        <v>631</v>
      </c>
      <c r="Q11" s="27">
        <v>560</v>
      </c>
      <c r="R11" s="27">
        <v>511</v>
      </c>
      <c r="S11" s="27">
        <v>623</v>
      </c>
      <c r="T11" s="27">
        <v>749</v>
      </c>
      <c r="U11" s="27">
        <v>547</v>
      </c>
      <c r="V11" s="39">
        <v>534</v>
      </c>
      <c r="W11" s="27">
        <v>550</v>
      </c>
      <c r="X11" s="27">
        <v>625</v>
      </c>
      <c r="Y11" s="27">
        <v>472</v>
      </c>
      <c r="Z11" s="27">
        <v>455.49900000000002</v>
      </c>
      <c r="AA11" s="27">
        <v>427.50100000000003</v>
      </c>
    </row>
    <row r="12" spans="1:27" ht="15" thickBot="1">
      <c r="A12" s="22" t="s">
        <v>80</v>
      </c>
      <c r="B12" s="28">
        <v>120</v>
      </c>
      <c r="C12" s="24">
        <v>121</v>
      </c>
      <c r="D12" s="24">
        <v>130</v>
      </c>
      <c r="E12" s="24">
        <v>108</v>
      </c>
      <c r="F12" s="24">
        <v>108</v>
      </c>
      <c r="G12" s="24">
        <v>109</v>
      </c>
      <c r="H12" s="24">
        <v>62</v>
      </c>
      <c r="I12" s="24">
        <v>109</v>
      </c>
      <c r="J12" s="24">
        <v>102</v>
      </c>
      <c r="K12" s="24">
        <v>104</v>
      </c>
      <c r="L12" s="24">
        <v>102</v>
      </c>
      <c r="M12" s="24">
        <v>103</v>
      </c>
      <c r="N12" s="24">
        <v>101</v>
      </c>
      <c r="O12" s="24">
        <v>117</v>
      </c>
      <c r="P12" s="24">
        <v>95</v>
      </c>
      <c r="Q12" s="24">
        <v>87</v>
      </c>
      <c r="R12" s="24">
        <v>82</v>
      </c>
      <c r="S12" s="24">
        <v>88</v>
      </c>
      <c r="T12" s="24">
        <v>73</v>
      </c>
      <c r="U12" s="24">
        <v>91</v>
      </c>
      <c r="V12" s="140">
        <v>92</v>
      </c>
      <c r="W12" s="24">
        <v>81</v>
      </c>
      <c r="X12" s="24">
        <v>93</v>
      </c>
      <c r="Y12" s="24">
        <v>79</v>
      </c>
      <c r="Z12" s="141">
        <v>82</v>
      </c>
      <c r="AA12" s="141">
        <v>75</v>
      </c>
    </row>
    <row r="13" spans="1:27" ht="15" thickBot="1">
      <c r="A13" s="34" t="s">
        <v>78</v>
      </c>
      <c r="B13" s="142">
        <v>568</v>
      </c>
      <c r="C13" s="143">
        <v>683</v>
      </c>
      <c r="D13" s="143">
        <v>645</v>
      </c>
      <c r="E13" s="143">
        <v>578</v>
      </c>
      <c r="F13" s="143">
        <v>509</v>
      </c>
      <c r="G13" s="143">
        <v>576</v>
      </c>
      <c r="H13" s="143">
        <v>581</v>
      </c>
      <c r="I13" s="143">
        <v>453</v>
      </c>
      <c r="J13" s="143">
        <v>407</v>
      </c>
      <c r="K13" s="143">
        <v>650</v>
      </c>
      <c r="L13" s="143">
        <v>653</v>
      </c>
      <c r="M13" s="143">
        <v>611</v>
      </c>
      <c r="N13" s="143">
        <v>554</v>
      </c>
      <c r="O13" s="143">
        <v>493</v>
      </c>
      <c r="P13" s="143">
        <v>536</v>
      </c>
      <c r="Q13" s="143">
        <v>473</v>
      </c>
      <c r="R13" s="143">
        <v>429</v>
      </c>
      <c r="S13" s="143">
        <v>535</v>
      </c>
      <c r="T13" s="143">
        <v>677</v>
      </c>
      <c r="U13" s="143">
        <v>458</v>
      </c>
      <c r="V13" s="143">
        <v>442</v>
      </c>
      <c r="W13" s="143">
        <v>469</v>
      </c>
      <c r="X13" s="143">
        <v>532</v>
      </c>
      <c r="Y13" s="143">
        <v>394</v>
      </c>
      <c r="Z13" s="144">
        <v>374</v>
      </c>
      <c r="AA13" s="144">
        <v>354</v>
      </c>
    </row>
    <row r="14" spans="1:27"/>
    <row r="15" spans="1:27" ht="15">
      <c r="A15" s="134" t="s">
        <v>201</v>
      </c>
      <c r="B15" s="134"/>
      <c r="C15" s="134"/>
      <c r="D15" s="134"/>
      <c r="E15" s="134"/>
      <c r="F15" s="134"/>
      <c r="G15" s="134"/>
      <c r="H15" s="134"/>
      <c r="I15" s="134"/>
      <c r="J15" s="134"/>
      <c r="K15" s="134"/>
      <c r="L15" s="134"/>
      <c r="M15" s="134"/>
      <c r="N15" s="134"/>
      <c r="O15" s="134"/>
      <c r="P15" s="134"/>
      <c r="Q15" s="134"/>
      <c r="R15" s="134"/>
      <c r="S15" s="134"/>
      <c r="T15" s="134"/>
      <c r="U15" s="135"/>
      <c r="V15" s="134"/>
      <c r="W15" s="136"/>
      <c r="X15" s="136"/>
      <c r="Y15" s="136"/>
      <c r="Z15" s="136"/>
      <c r="AA15" s="136"/>
    </row>
    <row r="16" spans="1:27">
      <c r="A16" s="14"/>
      <c r="B16" s="14"/>
      <c r="C16" s="14"/>
      <c r="D16" s="14"/>
      <c r="E16" s="14"/>
      <c r="F16" s="14"/>
      <c r="G16" s="14"/>
      <c r="H16" s="14"/>
      <c r="I16" s="14"/>
      <c r="J16" s="14"/>
      <c r="K16" s="14"/>
      <c r="L16" s="14"/>
      <c r="M16" s="14"/>
      <c r="N16" s="14"/>
      <c r="O16" s="14"/>
      <c r="P16" s="14"/>
      <c r="Q16" s="14"/>
      <c r="R16" s="14"/>
      <c r="S16" s="14"/>
      <c r="T16" s="14"/>
      <c r="U16" s="14"/>
      <c r="V16" s="14"/>
      <c r="W16" s="14"/>
      <c r="X16" s="14"/>
    </row>
    <row r="17" spans="1:27">
      <c r="A17" s="15"/>
      <c r="B17" s="16" t="s">
        <v>234</v>
      </c>
      <c r="C17" s="17" t="s">
        <v>230</v>
      </c>
      <c r="D17" s="17" t="s">
        <v>229</v>
      </c>
      <c r="E17" s="17" t="s">
        <v>228</v>
      </c>
      <c r="F17" s="17" t="s">
        <v>214</v>
      </c>
      <c r="G17" s="17" t="s">
        <v>205</v>
      </c>
      <c r="H17" s="17" t="s">
        <v>165</v>
      </c>
      <c r="I17" s="17" t="s">
        <v>143</v>
      </c>
      <c r="J17" s="17" t="s">
        <v>139</v>
      </c>
      <c r="K17" s="17" t="s">
        <v>135</v>
      </c>
      <c r="L17" s="17" t="s">
        <v>104</v>
      </c>
      <c r="M17" s="17" t="s">
        <v>102</v>
      </c>
      <c r="N17" s="17" t="s">
        <v>101</v>
      </c>
      <c r="O17" s="17" t="s">
        <v>99</v>
      </c>
      <c r="P17" s="17" t="s">
        <v>98</v>
      </c>
      <c r="Q17" s="17" t="s">
        <v>97</v>
      </c>
      <c r="R17" s="17" t="s">
        <v>89</v>
      </c>
      <c r="S17" s="17" t="s">
        <v>77</v>
      </c>
      <c r="T17" s="17" t="s">
        <v>40</v>
      </c>
      <c r="U17" s="17" t="s">
        <v>39</v>
      </c>
      <c r="V17" s="17" t="s">
        <v>38</v>
      </c>
      <c r="W17" s="17" t="s">
        <v>37</v>
      </c>
      <c r="X17" s="17" t="s">
        <v>36</v>
      </c>
      <c r="Y17" s="17" t="s">
        <v>75</v>
      </c>
      <c r="Z17" s="17" t="s">
        <v>74</v>
      </c>
      <c r="AA17" s="17" t="s">
        <v>76</v>
      </c>
    </row>
    <row r="18" spans="1:27" ht="15" thickBot="1">
      <c r="A18" s="22" t="s">
        <v>202</v>
      </c>
      <c r="B18" s="351">
        <v>185</v>
      </c>
      <c r="C18" s="352">
        <v>200</v>
      </c>
      <c r="D18" s="352">
        <v>208</v>
      </c>
      <c r="E18" s="352">
        <v>187</v>
      </c>
      <c r="F18" s="352">
        <v>186</v>
      </c>
      <c r="G18" s="352">
        <v>178</v>
      </c>
      <c r="H18" s="352">
        <v>175</v>
      </c>
      <c r="I18" s="352">
        <v>168</v>
      </c>
      <c r="J18" s="352">
        <v>165</v>
      </c>
      <c r="K18" s="352">
        <v>155</v>
      </c>
      <c r="L18" s="352">
        <v>171</v>
      </c>
      <c r="M18" s="352">
        <v>162</v>
      </c>
      <c r="N18" s="352">
        <v>160</v>
      </c>
      <c r="O18" s="352">
        <v>156</v>
      </c>
      <c r="P18" s="352">
        <v>141</v>
      </c>
      <c r="Q18" s="352">
        <v>147</v>
      </c>
      <c r="R18" s="352">
        <v>148</v>
      </c>
      <c r="S18" s="352">
        <v>142</v>
      </c>
      <c r="T18" s="352">
        <v>145</v>
      </c>
      <c r="U18" s="352">
        <v>135</v>
      </c>
      <c r="V18" s="352">
        <v>130</v>
      </c>
      <c r="W18" s="352">
        <v>129</v>
      </c>
      <c r="X18" s="352">
        <v>127</v>
      </c>
      <c r="Y18" s="352">
        <v>123</v>
      </c>
      <c r="Z18" s="353">
        <v>120</v>
      </c>
      <c r="AA18" s="353">
        <v>117</v>
      </c>
    </row>
  </sheetData>
  <pageMargins left="0.70866141732283472" right="0.70866141732283472" top="0.74803149606299213" bottom="0.74803149606299213" header="0.31496062992125984" footer="0.31496062992125984"/>
  <pageSetup paperSize="9" scale="64"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4">
    <pageSetUpPr fitToPage="1"/>
  </sheetPr>
  <dimension ref="A1:AC68"/>
  <sheetViews>
    <sheetView showGridLines="0" showRowColHeaders="0" zoomScaleNormal="100" zoomScaleSheetLayoutView="130" workbookViewId="0"/>
  </sheetViews>
  <sheetFormatPr defaultColWidth="0" defaultRowHeight="19.5" customHeight="1" zeroHeight="1"/>
  <cols>
    <col min="1" max="1" width="35.85546875" style="151" customWidth="1"/>
    <col min="2" max="2" width="9.28515625" style="151" customWidth="1"/>
    <col min="3" max="27" width="9.42578125" style="151" customWidth="1"/>
    <col min="28" max="28" width="2.7109375" style="298" hidden="1" customWidth="1"/>
    <col min="29" max="29" width="0" style="298" hidden="1" customWidth="1"/>
    <col min="30" max="16384" width="9.140625" style="298" hidden="1"/>
  </cols>
  <sheetData>
    <row r="1" spans="1:29" s="52" customFormat="1" ht="15">
      <c r="A1" s="145" t="s">
        <v>70</v>
      </c>
      <c r="B1" s="145"/>
      <c r="C1" s="145"/>
      <c r="D1" s="145"/>
      <c r="E1" s="145"/>
      <c r="F1" s="145"/>
      <c r="G1" s="145"/>
      <c r="H1" s="145"/>
      <c r="I1" s="145"/>
      <c r="J1" s="145"/>
      <c r="K1" s="145"/>
      <c r="L1" s="145"/>
      <c r="M1" s="145"/>
      <c r="N1" s="145"/>
      <c r="O1" s="145"/>
      <c r="P1" s="145"/>
      <c r="Q1" s="145"/>
      <c r="R1" s="134"/>
      <c r="S1" s="134"/>
      <c r="T1" s="135"/>
      <c r="U1" s="135"/>
      <c r="V1" s="146"/>
      <c r="W1" s="41"/>
      <c r="X1" s="41"/>
      <c r="Y1" s="41"/>
      <c r="Z1" s="41"/>
      <c r="AA1" s="41"/>
    </row>
    <row r="2" spans="1:29" s="52" customFormat="1" ht="7.5" customHeight="1">
      <c r="A2" s="25"/>
      <c r="B2" s="25"/>
      <c r="C2" s="25"/>
      <c r="D2" s="25"/>
      <c r="E2" s="25"/>
      <c r="F2" s="25"/>
      <c r="G2" s="25"/>
      <c r="H2" s="25"/>
      <c r="I2" s="25"/>
      <c r="J2" s="25"/>
      <c r="K2" s="25"/>
      <c r="L2" s="25"/>
      <c r="M2" s="25"/>
      <c r="N2" s="25"/>
      <c r="O2" s="25"/>
      <c r="P2" s="25"/>
      <c r="Q2" s="25"/>
      <c r="R2" s="25"/>
      <c r="S2" s="25"/>
      <c r="T2" s="17"/>
      <c r="U2" s="17"/>
      <c r="V2" s="17"/>
      <c r="W2" s="9"/>
      <c r="X2" s="9"/>
      <c r="Y2" s="9"/>
      <c r="Z2" s="9"/>
      <c r="AA2" s="9"/>
    </row>
    <row r="3" spans="1:29" s="52" customFormat="1" ht="14.25">
      <c r="A3" s="25"/>
      <c r="B3" s="16" t="s">
        <v>234</v>
      </c>
      <c r="C3" s="17" t="s">
        <v>230</v>
      </c>
      <c r="D3" s="17" t="s">
        <v>229</v>
      </c>
      <c r="E3" s="17" t="s">
        <v>228</v>
      </c>
      <c r="F3" s="17" t="s">
        <v>214</v>
      </c>
      <c r="G3" s="17" t="s">
        <v>205</v>
      </c>
      <c r="H3" s="17" t="s">
        <v>165</v>
      </c>
      <c r="I3" s="17" t="s">
        <v>143</v>
      </c>
      <c r="J3" s="17" t="s">
        <v>139</v>
      </c>
      <c r="K3" s="17" t="s">
        <v>135</v>
      </c>
      <c r="L3" s="17" t="s">
        <v>104</v>
      </c>
      <c r="M3" s="17" t="s">
        <v>102</v>
      </c>
      <c r="N3" s="17" t="s">
        <v>101</v>
      </c>
      <c r="O3" s="17" t="s">
        <v>99</v>
      </c>
      <c r="P3" s="17" t="s">
        <v>98</v>
      </c>
      <c r="Q3" s="17" t="s">
        <v>97</v>
      </c>
      <c r="R3" s="17" t="s">
        <v>89</v>
      </c>
      <c r="S3" s="17" t="s">
        <v>77</v>
      </c>
      <c r="T3" s="17" t="s">
        <v>40</v>
      </c>
      <c r="U3" s="17" t="s">
        <v>39</v>
      </c>
      <c r="V3" s="17" t="s">
        <v>38</v>
      </c>
      <c r="W3" s="17" t="s">
        <v>37</v>
      </c>
      <c r="X3" s="17" t="s">
        <v>36</v>
      </c>
      <c r="Y3" s="17" t="s">
        <v>75</v>
      </c>
      <c r="Z3" s="17" t="s">
        <v>74</v>
      </c>
      <c r="AA3" s="17" t="s">
        <v>76</v>
      </c>
    </row>
    <row r="4" spans="1:29" s="52" customFormat="1" ht="14.25">
      <c r="A4" s="15" t="s">
        <v>0</v>
      </c>
      <c r="B4" s="58">
        <v>16</v>
      </c>
      <c r="C4" s="59">
        <v>19</v>
      </c>
      <c r="D4" s="59">
        <v>21</v>
      </c>
      <c r="E4" s="59">
        <v>18</v>
      </c>
      <c r="F4" s="59">
        <v>17</v>
      </c>
      <c r="G4" s="59">
        <v>18</v>
      </c>
      <c r="H4" s="59">
        <v>18</v>
      </c>
      <c r="I4" s="59">
        <v>18</v>
      </c>
      <c r="J4" s="59">
        <v>24</v>
      </c>
      <c r="K4" s="59">
        <v>23</v>
      </c>
      <c r="L4" s="59">
        <v>22</v>
      </c>
      <c r="M4" s="59">
        <v>29</v>
      </c>
      <c r="N4" s="59">
        <v>25</v>
      </c>
      <c r="O4" s="59">
        <v>25</v>
      </c>
      <c r="P4" s="59">
        <v>26</v>
      </c>
      <c r="Q4" s="59">
        <v>22</v>
      </c>
      <c r="R4" s="59">
        <v>21</v>
      </c>
      <c r="S4" s="59">
        <v>36</v>
      </c>
      <c r="T4" s="59">
        <v>61</v>
      </c>
      <c r="U4" s="59">
        <v>77</v>
      </c>
      <c r="V4" s="21">
        <v>94</v>
      </c>
      <c r="W4" s="21">
        <v>98</v>
      </c>
      <c r="X4" s="21">
        <v>91</v>
      </c>
      <c r="Y4" s="21">
        <v>105</v>
      </c>
      <c r="Z4" s="21">
        <v>107</v>
      </c>
      <c r="AA4" s="21">
        <v>114</v>
      </c>
    </row>
    <row r="5" spans="1:29" s="52" customFormat="1" ht="14.25">
      <c r="A5" s="15" t="s">
        <v>1</v>
      </c>
      <c r="B5" s="58">
        <v>0</v>
      </c>
      <c r="C5" s="59">
        <v>0</v>
      </c>
      <c r="D5" s="59">
        <v>0</v>
      </c>
      <c r="E5" s="59">
        <v>0</v>
      </c>
      <c r="F5" s="59">
        <v>0</v>
      </c>
      <c r="G5" s="59">
        <v>0</v>
      </c>
      <c r="H5" s="59">
        <v>0</v>
      </c>
      <c r="I5" s="59">
        <v>0</v>
      </c>
      <c r="J5" s="59">
        <v>0</v>
      </c>
      <c r="K5" s="59">
        <v>0</v>
      </c>
      <c r="L5" s="59">
        <v>0</v>
      </c>
      <c r="M5" s="59">
        <v>0</v>
      </c>
      <c r="N5" s="59">
        <v>0</v>
      </c>
      <c r="O5" s="59">
        <v>0</v>
      </c>
      <c r="P5" s="59">
        <v>0</v>
      </c>
      <c r="Q5" s="59">
        <v>0</v>
      </c>
      <c r="R5" s="59">
        <v>0</v>
      </c>
      <c r="S5" s="59">
        <v>0</v>
      </c>
      <c r="T5" s="59">
        <v>-1</v>
      </c>
      <c r="U5" s="59">
        <v>-2</v>
      </c>
      <c r="V5" s="21">
        <v>0</v>
      </c>
      <c r="W5" s="21">
        <v>0</v>
      </c>
      <c r="X5" s="21">
        <v>0</v>
      </c>
      <c r="Y5" s="21">
        <v>-1</v>
      </c>
      <c r="Z5" s="21">
        <v>-1</v>
      </c>
      <c r="AA5" s="21">
        <v>-1</v>
      </c>
    </row>
    <row r="6" spans="1:29" s="52" customFormat="1" ht="14.25">
      <c r="A6" s="15" t="s">
        <v>2</v>
      </c>
      <c r="B6" s="58">
        <v>3</v>
      </c>
      <c r="C6" s="59">
        <v>-6</v>
      </c>
      <c r="D6" s="59">
        <v>-35</v>
      </c>
      <c r="E6" s="59">
        <v>-33</v>
      </c>
      <c r="F6" s="59">
        <v>20</v>
      </c>
      <c r="G6" s="59">
        <v>65</v>
      </c>
      <c r="H6" s="59">
        <v>146</v>
      </c>
      <c r="I6" s="59">
        <v>4</v>
      </c>
      <c r="J6" s="59">
        <v>207</v>
      </c>
      <c r="K6" s="59">
        <v>-465</v>
      </c>
      <c r="L6" s="59">
        <v>130</v>
      </c>
      <c r="M6" s="59">
        <v>-157</v>
      </c>
      <c r="N6" s="59">
        <v>-69</v>
      </c>
      <c r="O6" s="59">
        <v>-28</v>
      </c>
      <c r="P6" s="59">
        <v>-30</v>
      </c>
      <c r="Q6" s="59">
        <v>-35</v>
      </c>
      <c r="R6" s="59">
        <v>114</v>
      </c>
      <c r="S6" s="59">
        <v>328</v>
      </c>
      <c r="T6" s="59">
        <v>-84</v>
      </c>
      <c r="U6" s="59">
        <v>65</v>
      </c>
      <c r="V6" s="21">
        <v>16</v>
      </c>
      <c r="W6" s="21">
        <v>222</v>
      </c>
      <c r="X6" s="21">
        <v>217</v>
      </c>
      <c r="Y6" s="21">
        <v>157</v>
      </c>
      <c r="Z6" s="21">
        <v>-20</v>
      </c>
      <c r="AA6" s="21">
        <v>-267</v>
      </c>
    </row>
    <row r="7" spans="1:29" s="52" customFormat="1" ht="14.25">
      <c r="A7" s="260" t="s">
        <v>158</v>
      </c>
      <c r="B7" s="265">
        <v>-26</v>
      </c>
      <c r="C7" s="266">
        <v>-6</v>
      </c>
      <c r="D7" s="266">
        <v>-7</v>
      </c>
      <c r="E7" s="266">
        <v>-5</v>
      </c>
      <c r="F7" s="266">
        <v>20</v>
      </c>
      <c r="G7" s="266">
        <v>-30</v>
      </c>
      <c r="H7" s="266">
        <v>79</v>
      </c>
      <c r="I7" s="266">
        <v>-14</v>
      </c>
      <c r="J7" s="266">
        <v>77</v>
      </c>
      <c r="K7" s="266">
        <v>-92</v>
      </c>
      <c r="L7" s="266">
        <v>40</v>
      </c>
      <c r="M7" s="266">
        <v>-89</v>
      </c>
      <c r="N7" s="266">
        <v>46</v>
      </c>
      <c r="O7" s="266">
        <v>-11</v>
      </c>
      <c r="P7" s="266">
        <v>6</v>
      </c>
      <c r="Q7" s="266">
        <v>13</v>
      </c>
      <c r="R7" s="266">
        <v>-14</v>
      </c>
      <c r="S7" s="266">
        <v>-39</v>
      </c>
      <c r="T7" s="267">
        <v>-19</v>
      </c>
      <c r="U7" s="266">
        <v>0</v>
      </c>
      <c r="V7" s="266">
        <v>-11</v>
      </c>
      <c r="W7" s="266">
        <v>3</v>
      </c>
      <c r="X7" s="266">
        <v>5</v>
      </c>
      <c r="Y7" s="266">
        <v>-8</v>
      </c>
      <c r="Z7" s="266">
        <v>0</v>
      </c>
      <c r="AA7" s="266">
        <v>0</v>
      </c>
    </row>
    <row r="8" spans="1:29" s="52" customFormat="1" ht="14.25">
      <c r="A8" s="260" t="s">
        <v>152</v>
      </c>
      <c r="B8" s="265">
        <v>0</v>
      </c>
      <c r="C8" s="266">
        <v>0</v>
      </c>
      <c r="D8" s="266">
        <v>0</v>
      </c>
      <c r="E8" s="266">
        <v>0</v>
      </c>
      <c r="F8" s="266">
        <v>0</v>
      </c>
      <c r="G8" s="266">
        <v>0</v>
      </c>
      <c r="H8" s="266">
        <v>0</v>
      </c>
      <c r="I8" s="266">
        <v>0</v>
      </c>
      <c r="J8" s="266">
        <v>0</v>
      </c>
      <c r="K8" s="266">
        <v>0</v>
      </c>
      <c r="L8" s="266">
        <v>0</v>
      </c>
      <c r="M8" s="266">
        <v>0</v>
      </c>
      <c r="N8" s="266">
        <v>0</v>
      </c>
      <c r="O8" s="266">
        <v>0</v>
      </c>
      <c r="P8" s="266">
        <v>0</v>
      </c>
      <c r="Q8" s="266">
        <v>0</v>
      </c>
      <c r="R8" s="266">
        <v>188</v>
      </c>
      <c r="S8" s="266">
        <v>356</v>
      </c>
      <c r="T8" s="266">
        <v>11</v>
      </c>
      <c r="U8" s="266">
        <v>46</v>
      </c>
      <c r="V8" s="266">
        <v>0</v>
      </c>
      <c r="W8" s="268">
        <v>100</v>
      </c>
      <c r="X8" s="268">
        <v>50</v>
      </c>
      <c r="Y8" s="268">
        <v>70</v>
      </c>
      <c r="Z8" s="268">
        <v>-29</v>
      </c>
      <c r="AA8" s="268">
        <v>-130</v>
      </c>
    </row>
    <row r="9" spans="1:29" s="52" customFormat="1" ht="14.25">
      <c r="A9" s="328" t="s">
        <v>3</v>
      </c>
      <c r="B9" s="329">
        <v>0</v>
      </c>
      <c r="C9" s="330">
        <v>0</v>
      </c>
      <c r="D9" s="330">
        <v>0</v>
      </c>
      <c r="E9" s="330">
        <v>0</v>
      </c>
      <c r="F9" s="330">
        <v>0</v>
      </c>
      <c r="G9" s="330">
        <v>0</v>
      </c>
      <c r="H9" s="330">
        <v>0</v>
      </c>
      <c r="I9" s="330">
        <v>0</v>
      </c>
      <c r="J9" s="330">
        <v>0</v>
      </c>
      <c r="K9" s="330">
        <v>0</v>
      </c>
      <c r="L9" s="330">
        <v>0</v>
      </c>
      <c r="M9" s="330">
        <v>0</v>
      </c>
      <c r="N9" s="330">
        <v>2</v>
      </c>
      <c r="O9" s="330">
        <v>0</v>
      </c>
      <c r="P9" s="330">
        <v>1</v>
      </c>
      <c r="Q9" s="330">
        <v>1</v>
      </c>
      <c r="R9" s="330">
        <v>4</v>
      </c>
      <c r="S9" s="330">
        <v>49</v>
      </c>
      <c r="T9" s="330">
        <v>2</v>
      </c>
      <c r="U9" s="330">
        <v>2</v>
      </c>
      <c r="V9" s="331">
        <v>6</v>
      </c>
      <c r="W9" s="331">
        <v>37</v>
      </c>
      <c r="X9" s="331">
        <v>1</v>
      </c>
      <c r="Y9" s="331">
        <v>3</v>
      </c>
      <c r="Z9" s="331">
        <v>10</v>
      </c>
      <c r="AA9" s="331">
        <v>16</v>
      </c>
    </row>
    <row r="10" spans="1:29" s="52" customFormat="1" ht="14.25">
      <c r="A10" s="25" t="s">
        <v>71</v>
      </c>
      <c r="B10" s="147">
        <v>19</v>
      </c>
      <c r="C10" s="148">
        <v>13</v>
      </c>
      <c r="D10" s="148">
        <v>-14</v>
      </c>
      <c r="E10" s="148">
        <v>-15</v>
      </c>
      <c r="F10" s="148">
        <v>37</v>
      </c>
      <c r="G10" s="148">
        <v>83</v>
      </c>
      <c r="H10" s="148">
        <v>164</v>
      </c>
      <c r="I10" s="148">
        <v>22</v>
      </c>
      <c r="J10" s="148">
        <v>231</v>
      </c>
      <c r="K10" s="148">
        <v>-442</v>
      </c>
      <c r="L10" s="148">
        <v>152</v>
      </c>
      <c r="M10" s="148">
        <v>-128</v>
      </c>
      <c r="N10" s="148">
        <v>-42</v>
      </c>
      <c r="O10" s="148">
        <v>-3</v>
      </c>
      <c r="P10" s="148">
        <v>3</v>
      </c>
      <c r="Q10" s="148">
        <v>-12</v>
      </c>
      <c r="R10" s="148">
        <v>139</v>
      </c>
      <c r="S10" s="148">
        <v>413</v>
      </c>
      <c r="T10" s="148">
        <v>-22</v>
      </c>
      <c r="U10" s="148">
        <v>142</v>
      </c>
      <c r="V10" s="149">
        <v>116</v>
      </c>
      <c r="W10" s="149">
        <v>357</v>
      </c>
      <c r="X10" s="149">
        <v>309</v>
      </c>
      <c r="Y10" s="149">
        <v>264</v>
      </c>
      <c r="Z10" s="149">
        <v>96</v>
      </c>
      <c r="AA10" s="149">
        <v>-138</v>
      </c>
    </row>
    <row r="11" spans="1:29" s="52" customFormat="1" ht="14.25">
      <c r="A11" s="328" t="s">
        <v>72</v>
      </c>
      <c r="B11" s="329">
        <v>7</v>
      </c>
      <c r="C11" s="330">
        <v>9</v>
      </c>
      <c r="D11" s="330">
        <v>7</v>
      </c>
      <c r="E11" s="330">
        <v>7</v>
      </c>
      <c r="F11" s="330">
        <v>7</v>
      </c>
      <c r="G11" s="330">
        <v>8</v>
      </c>
      <c r="H11" s="330">
        <v>7</v>
      </c>
      <c r="I11" s="330">
        <v>8</v>
      </c>
      <c r="J11" s="330">
        <v>8</v>
      </c>
      <c r="K11" s="330">
        <v>8</v>
      </c>
      <c r="L11" s="330">
        <v>8</v>
      </c>
      <c r="M11" s="330">
        <v>8</v>
      </c>
      <c r="N11" s="330">
        <v>8</v>
      </c>
      <c r="O11" s="330">
        <v>8</v>
      </c>
      <c r="P11" s="330">
        <v>8</v>
      </c>
      <c r="Q11" s="330">
        <v>8</v>
      </c>
      <c r="R11" s="330">
        <v>10</v>
      </c>
      <c r="S11" s="330">
        <v>6</v>
      </c>
      <c r="T11" s="330">
        <v>8</v>
      </c>
      <c r="U11" s="330">
        <v>7</v>
      </c>
      <c r="V11" s="331">
        <v>8</v>
      </c>
      <c r="W11" s="331">
        <v>8</v>
      </c>
      <c r="X11" s="331">
        <v>6</v>
      </c>
      <c r="Y11" s="331">
        <v>6</v>
      </c>
      <c r="Z11" s="331">
        <v>8</v>
      </c>
      <c r="AA11" s="331">
        <v>7</v>
      </c>
    </row>
    <row r="12" spans="1:29" s="52" customFormat="1" ht="14.25">
      <c r="A12" s="332" t="s">
        <v>10</v>
      </c>
      <c r="B12" s="333">
        <v>12</v>
      </c>
      <c r="C12" s="334">
        <v>4</v>
      </c>
      <c r="D12" s="334">
        <v>-21</v>
      </c>
      <c r="E12" s="334">
        <v>-22</v>
      </c>
      <c r="F12" s="334">
        <v>29</v>
      </c>
      <c r="G12" s="334">
        <v>75</v>
      </c>
      <c r="H12" s="334">
        <v>157</v>
      </c>
      <c r="I12" s="334">
        <v>14</v>
      </c>
      <c r="J12" s="334">
        <v>223</v>
      </c>
      <c r="K12" s="334">
        <v>-450</v>
      </c>
      <c r="L12" s="334">
        <v>144</v>
      </c>
      <c r="M12" s="334">
        <v>-136</v>
      </c>
      <c r="N12" s="334">
        <v>-50</v>
      </c>
      <c r="O12" s="334">
        <v>-11</v>
      </c>
      <c r="P12" s="334">
        <v>-11</v>
      </c>
      <c r="Q12" s="334">
        <v>-20</v>
      </c>
      <c r="R12" s="334">
        <v>129</v>
      </c>
      <c r="S12" s="334">
        <v>407</v>
      </c>
      <c r="T12" s="334">
        <v>-30</v>
      </c>
      <c r="U12" s="334">
        <v>135</v>
      </c>
      <c r="V12" s="335">
        <v>108</v>
      </c>
      <c r="W12" s="335">
        <v>349</v>
      </c>
      <c r="X12" s="335">
        <v>303</v>
      </c>
      <c r="Y12" s="335">
        <v>258</v>
      </c>
      <c r="Z12" s="335">
        <v>88</v>
      </c>
      <c r="AA12" s="335">
        <v>-145</v>
      </c>
    </row>
    <row r="13" spans="1:29" s="52" customFormat="1" ht="14.25">
      <c r="A13" s="247" t="s">
        <v>164</v>
      </c>
      <c r="B13" s="269"/>
      <c r="C13" s="269"/>
      <c r="D13" s="269"/>
      <c r="E13" s="269"/>
      <c r="F13" s="269"/>
      <c r="G13" s="269"/>
      <c r="H13" s="269"/>
      <c r="I13" s="269"/>
      <c r="J13" s="269"/>
      <c r="K13" s="269"/>
      <c r="L13" s="269"/>
      <c r="M13" s="269"/>
      <c r="N13" s="269"/>
      <c r="O13" s="269"/>
      <c r="P13" s="269"/>
      <c r="Q13" s="269"/>
      <c r="R13" s="269"/>
      <c r="S13" s="269"/>
      <c r="T13" s="269"/>
      <c r="U13" s="269"/>
      <c r="V13" s="269"/>
      <c r="W13" s="269"/>
      <c r="X13" s="269"/>
      <c r="Y13" s="269"/>
      <c r="Z13" s="269"/>
      <c r="AA13" s="269"/>
    </row>
    <row r="14" spans="1:29" s="52" customFormat="1" ht="14.25">
      <c r="A14" s="9"/>
      <c r="B14" s="13"/>
      <c r="C14" s="13"/>
      <c r="D14" s="13"/>
      <c r="E14" s="13"/>
      <c r="F14" s="13"/>
      <c r="G14" s="13"/>
      <c r="H14" s="13"/>
      <c r="I14" s="13"/>
      <c r="J14" s="13"/>
      <c r="K14" s="13"/>
      <c r="L14" s="13"/>
      <c r="M14" s="13"/>
      <c r="N14" s="9"/>
      <c r="O14" s="9"/>
      <c r="P14" s="9"/>
      <c r="Q14" s="9"/>
      <c r="R14" s="9"/>
      <c r="S14" s="9"/>
      <c r="T14" s="9"/>
      <c r="U14" s="9"/>
      <c r="V14" s="9"/>
      <c r="W14" s="9"/>
      <c r="X14" s="9"/>
      <c r="Y14" s="9"/>
      <c r="Z14" s="9"/>
      <c r="AA14" s="9"/>
    </row>
    <row r="15" spans="1:29" ht="15">
      <c r="A15" s="134" t="s">
        <v>169</v>
      </c>
      <c r="B15" s="68"/>
      <c r="C15" s="68"/>
      <c r="D15" s="68"/>
      <c r="E15" s="68"/>
      <c r="F15" s="68"/>
      <c r="G15" s="68"/>
      <c r="H15" s="68"/>
      <c r="I15" s="68"/>
      <c r="J15" s="68"/>
      <c r="K15" s="68"/>
      <c r="L15" s="68"/>
      <c r="M15" s="68"/>
      <c r="N15" s="68"/>
      <c r="O15" s="68"/>
      <c r="P15" s="270"/>
      <c r="Q15" s="270"/>
      <c r="R15" s="270"/>
      <c r="S15" s="270"/>
      <c r="T15" s="270"/>
      <c r="U15" s="270"/>
      <c r="V15" s="270"/>
      <c r="W15" s="270"/>
      <c r="X15" s="270"/>
      <c r="Y15" s="270"/>
      <c r="Z15" s="270"/>
      <c r="AA15" s="270"/>
    </row>
    <row r="16" spans="1:29" ht="7.5" customHeight="1">
      <c r="A16" s="72"/>
      <c r="B16" s="303"/>
      <c r="C16" s="303"/>
      <c r="D16" s="303"/>
      <c r="E16" s="303"/>
      <c r="F16" s="303"/>
      <c r="G16" s="303"/>
      <c r="H16" s="303"/>
      <c r="I16" s="303"/>
      <c r="J16" s="303"/>
      <c r="K16" s="303"/>
      <c r="L16" s="303"/>
      <c r="M16" s="303"/>
      <c r="N16" s="303"/>
      <c r="O16" s="303"/>
      <c r="P16" s="303"/>
      <c r="Q16" s="303"/>
      <c r="R16" s="303"/>
      <c r="S16" s="303"/>
      <c r="T16" s="303"/>
      <c r="U16" s="303"/>
      <c r="V16" s="303"/>
      <c r="W16" s="303"/>
      <c r="X16" s="303"/>
      <c r="Y16" s="303"/>
      <c r="Z16" s="303"/>
      <c r="AA16" s="303"/>
      <c r="AC16" s="306"/>
    </row>
    <row r="17" spans="1:29" s="304" customFormat="1" ht="14.25" customHeight="1">
      <c r="A17" s="283"/>
      <c r="B17" s="256" t="s">
        <v>234</v>
      </c>
      <c r="C17" s="150" t="s">
        <v>230</v>
      </c>
      <c r="D17" s="150" t="s">
        <v>229</v>
      </c>
      <c r="E17" s="150" t="s">
        <v>228</v>
      </c>
      <c r="F17" s="150" t="s">
        <v>214</v>
      </c>
      <c r="G17" s="150" t="s">
        <v>205</v>
      </c>
      <c r="H17" s="150" t="s">
        <v>165</v>
      </c>
      <c r="I17" s="150" t="s">
        <v>143</v>
      </c>
      <c r="J17" s="150" t="s">
        <v>139</v>
      </c>
      <c r="K17" s="150" t="s">
        <v>135</v>
      </c>
      <c r="L17" s="150" t="s">
        <v>104</v>
      </c>
      <c r="M17" s="150" t="s">
        <v>102</v>
      </c>
      <c r="N17" s="150" t="s">
        <v>101</v>
      </c>
      <c r="O17" s="150" t="s">
        <v>99</v>
      </c>
      <c r="P17" s="150" t="s">
        <v>98</v>
      </c>
      <c r="Q17" s="150" t="s">
        <v>97</v>
      </c>
      <c r="R17" s="150" t="s">
        <v>89</v>
      </c>
      <c r="S17" s="150" t="s">
        <v>77</v>
      </c>
      <c r="T17" s="150" t="s">
        <v>40</v>
      </c>
      <c r="U17" s="150" t="s">
        <v>39</v>
      </c>
      <c r="V17" s="150" t="s">
        <v>38</v>
      </c>
      <c r="W17" s="150" t="s">
        <v>37</v>
      </c>
      <c r="X17" s="150" t="s">
        <v>36</v>
      </c>
      <c r="Y17" s="150" t="s">
        <v>75</v>
      </c>
      <c r="Z17" s="150" t="s">
        <v>74</v>
      </c>
      <c r="AA17" s="150" t="s">
        <v>76</v>
      </c>
    </row>
    <row r="18" spans="1:29" s="374" customFormat="1" ht="15">
      <c r="A18" s="371" t="s">
        <v>2</v>
      </c>
      <c r="B18" s="372">
        <v>-93</v>
      </c>
      <c r="C18" s="373">
        <v>9</v>
      </c>
      <c r="D18" s="373">
        <v>207</v>
      </c>
      <c r="E18" s="373">
        <v>128</v>
      </c>
      <c r="F18" s="373">
        <v>243</v>
      </c>
      <c r="G18" s="373">
        <v>362</v>
      </c>
      <c r="H18" s="373">
        <v>278</v>
      </c>
      <c r="I18" s="373">
        <v>189</v>
      </c>
      <c r="J18" s="373">
        <v>331</v>
      </c>
      <c r="K18" s="373">
        <v>-113</v>
      </c>
      <c r="L18" s="373">
        <v>252</v>
      </c>
      <c r="M18" s="373">
        <v>-95</v>
      </c>
      <c r="N18" s="373">
        <v>-8</v>
      </c>
      <c r="O18" s="373">
        <v>193</v>
      </c>
      <c r="P18" s="373">
        <v>-49</v>
      </c>
      <c r="Q18" s="373">
        <v>132</v>
      </c>
      <c r="R18" s="373">
        <v>-38</v>
      </c>
      <c r="S18" s="373">
        <v>-68</v>
      </c>
      <c r="T18" s="373">
        <v>38</v>
      </c>
      <c r="U18" s="373">
        <v>96</v>
      </c>
      <c r="V18" s="373">
        <v>97</v>
      </c>
      <c r="W18" s="373">
        <v>346</v>
      </c>
      <c r="X18" s="373">
        <v>232</v>
      </c>
      <c r="Y18" s="373">
        <v>170</v>
      </c>
      <c r="Z18" s="373">
        <v>169</v>
      </c>
      <c r="AA18" s="373">
        <v>210</v>
      </c>
    </row>
    <row r="19" spans="1:29" s="304" customFormat="1" ht="14.25" customHeight="1">
      <c r="A19" s="283"/>
      <c r="B19" s="256"/>
      <c r="C19" s="150"/>
      <c r="D19" s="150"/>
      <c r="E19" s="150"/>
      <c r="F19" s="150"/>
      <c r="G19" s="150"/>
      <c r="H19" s="150"/>
      <c r="I19" s="150"/>
      <c r="J19" s="150"/>
      <c r="K19" s="150"/>
      <c r="L19" s="150"/>
      <c r="M19" s="150"/>
      <c r="N19" s="150"/>
      <c r="O19" s="150"/>
      <c r="P19" s="150"/>
      <c r="Q19" s="150"/>
      <c r="R19" s="150"/>
      <c r="S19" s="150"/>
      <c r="T19" s="150"/>
      <c r="U19" s="150"/>
      <c r="V19" s="150"/>
      <c r="W19" s="150"/>
      <c r="X19" s="150"/>
      <c r="Y19" s="150"/>
      <c r="Z19" s="150"/>
      <c r="AA19" s="150"/>
    </row>
    <row r="20" spans="1:29" ht="14.25" customHeight="1">
      <c r="A20" s="299" t="s">
        <v>166</v>
      </c>
      <c r="B20" s="284">
        <v>21</v>
      </c>
      <c r="C20" s="285">
        <v>171</v>
      </c>
      <c r="D20" s="285">
        <v>179</v>
      </c>
      <c r="E20" s="285">
        <v>87</v>
      </c>
      <c r="F20" s="285">
        <v>138</v>
      </c>
      <c r="G20" s="285">
        <v>103</v>
      </c>
      <c r="H20" s="285">
        <v>152</v>
      </c>
      <c r="I20" s="285">
        <v>93</v>
      </c>
      <c r="J20" s="285">
        <v>160</v>
      </c>
      <c r="K20" s="285">
        <v>68</v>
      </c>
      <c r="L20" s="285">
        <v>73</v>
      </c>
      <c r="M20" s="285">
        <v>33</v>
      </c>
      <c r="N20" s="285">
        <v>58</v>
      </c>
      <c r="O20" s="285">
        <v>71</v>
      </c>
      <c r="P20" s="285">
        <v>27</v>
      </c>
      <c r="Q20" s="285">
        <v>69</v>
      </c>
      <c r="R20" s="285">
        <v>5</v>
      </c>
      <c r="S20" s="285">
        <v>-60</v>
      </c>
      <c r="T20" s="285">
        <v>8</v>
      </c>
      <c r="U20" s="285">
        <v>58</v>
      </c>
      <c r="V20" s="285">
        <v>55.027000000000001</v>
      </c>
      <c r="W20" s="285">
        <v>191</v>
      </c>
      <c r="X20" s="285">
        <v>-104</v>
      </c>
      <c r="Y20" s="285">
        <v>119</v>
      </c>
      <c r="Z20" s="285">
        <v>176</v>
      </c>
      <c r="AA20" s="285">
        <v>176</v>
      </c>
      <c r="AC20" s="306"/>
    </row>
    <row r="21" spans="1:29" ht="14.25" customHeight="1">
      <c r="A21" s="299" t="s">
        <v>222</v>
      </c>
      <c r="B21" s="284">
        <v>-22</v>
      </c>
      <c r="C21" s="285">
        <v>29</v>
      </c>
      <c r="D21" s="285">
        <v>24</v>
      </c>
      <c r="E21" s="285">
        <v>45</v>
      </c>
      <c r="F21" s="285">
        <v>-3</v>
      </c>
      <c r="G21" s="285">
        <v>24</v>
      </c>
      <c r="H21" s="285">
        <v>21</v>
      </c>
      <c r="I21" s="285">
        <v>21</v>
      </c>
      <c r="J21" s="285">
        <v>35</v>
      </c>
      <c r="K21" s="285">
        <v>19</v>
      </c>
      <c r="L21" s="285">
        <v>25</v>
      </c>
      <c r="M21" s="285">
        <v>48</v>
      </c>
      <c r="N21" s="285">
        <v>17</v>
      </c>
      <c r="O21" s="285">
        <v>30</v>
      </c>
      <c r="P21" s="285">
        <v>27</v>
      </c>
      <c r="Q21" s="285">
        <v>34</v>
      </c>
      <c r="R21" s="285">
        <v>17</v>
      </c>
      <c r="S21" s="285">
        <v>66</v>
      </c>
      <c r="T21" s="285">
        <v>60</v>
      </c>
      <c r="U21" s="285">
        <v>34</v>
      </c>
      <c r="V21" s="285">
        <v>38</v>
      </c>
      <c r="W21" s="285">
        <v>11</v>
      </c>
      <c r="X21" s="285">
        <v>64</v>
      </c>
      <c r="Y21" s="285">
        <v>26</v>
      </c>
      <c r="Z21" s="285">
        <v>15</v>
      </c>
      <c r="AA21" s="285">
        <v>25</v>
      </c>
      <c r="AC21" s="306"/>
    </row>
    <row r="22" spans="1:29" ht="14.25" customHeight="1">
      <c r="A22" s="299" t="s">
        <v>159</v>
      </c>
      <c r="B22" s="284">
        <v>-111</v>
      </c>
      <c r="C22" s="285">
        <v>-275</v>
      </c>
      <c r="D22" s="285">
        <v>28</v>
      </c>
      <c r="E22" s="285">
        <v>-26</v>
      </c>
      <c r="F22" s="285">
        <v>-1</v>
      </c>
      <c r="G22" s="285">
        <v>129</v>
      </c>
      <c r="H22" s="285">
        <v>33</v>
      </c>
      <c r="I22" s="285">
        <v>12</v>
      </c>
      <c r="J22" s="285">
        <v>45</v>
      </c>
      <c r="K22" s="285">
        <v>-130</v>
      </c>
      <c r="L22" s="285">
        <v>97</v>
      </c>
      <c r="M22" s="285">
        <v>-84</v>
      </c>
      <c r="N22" s="285">
        <v>-80</v>
      </c>
      <c r="O22" s="285">
        <v>66</v>
      </c>
      <c r="P22" s="285">
        <v>-83</v>
      </c>
      <c r="Q22" s="285">
        <v>45</v>
      </c>
      <c r="R22" s="285">
        <v>-26</v>
      </c>
      <c r="S22" s="285">
        <v>-61</v>
      </c>
      <c r="T22" s="285">
        <v>-41</v>
      </c>
      <c r="U22" s="285">
        <v>8</v>
      </c>
      <c r="V22" s="285">
        <v>-44.027000000000001</v>
      </c>
      <c r="W22" s="285">
        <v>30</v>
      </c>
      <c r="X22" s="285">
        <v>81</v>
      </c>
      <c r="Y22" s="285">
        <v>19</v>
      </c>
      <c r="Z22" s="285">
        <v>33</v>
      </c>
      <c r="AA22" s="285">
        <v>-129</v>
      </c>
      <c r="AC22" s="306"/>
    </row>
    <row r="23" spans="1:29" ht="14.25" customHeight="1">
      <c r="A23" s="299" t="s">
        <v>167</v>
      </c>
      <c r="B23" s="284">
        <v>65</v>
      </c>
      <c r="C23" s="285">
        <v>91</v>
      </c>
      <c r="D23" s="285">
        <v>-58</v>
      </c>
      <c r="E23" s="285">
        <v>13</v>
      </c>
      <c r="F23" s="285">
        <v>77</v>
      </c>
      <c r="G23" s="285">
        <v>58</v>
      </c>
      <c r="H23" s="285">
        <v>-63</v>
      </c>
      <c r="I23" s="285">
        <v>20</v>
      </c>
      <c r="J23" s="285">
        <v>-42</v>
      </c>
      <c r="K23" s="285">
        <v>-26</v>
      </c>
      <c r="L23" s="285">
        <v>61</v>
      </c>
      <c r="M23" s="285">
        <v>-60</v>
      </c>
      <c r="N23" s="285">
        <v>-32</v>
      </c>
      <c r="O23" s="285">
        <v>6</v>
      </c>
      <c r="P23" s="285">
        <v>6</v>
      </c>
      <c r="Q23" s="285">
        <v>-3</v>
      </c>
      <c r="R23" s="285">
        <v>-16</v>
      </c>
      <c r="S23" s="285">
        <v>14</v>
      </c>
      <c r="T23" s="285">
        <v>-14</v>
      </c>
      <c r="U23" s="285">
        <v>-3</v>
      </c>
      <c r="V23" s="285">
        <v>33</v>
      </c>
      <c r="W23" s="285">
        <v>110</v>
      </c>
      <c r="X23" s="285">
        <v>187</v>
      </c>
      <c r="Y23" s="285">
        <v>-4</v>
      </c>
      <c r="Z23" s="285">
        <v>-71</v>
      </c>
      <c r="AA23" s="285">
        <v>122</v>
      </c>
      <c r="AC23" s="306"/>
    </row>
    <row r="24" spans="1:29" ht="14.25" customHeight="1">
      <c r="A24" s="294" t="s">
        <v>146</v>
      </c>
      <c r="B24" s="295">
        <v>-47</v>
      </c>
      <c r="C24" s="296">
        <v>16</v>
      </c>
      <c r="D24" s="296">
        <v>173</v>
      </c>
      <c r="E24" s="296">
        <v>119</v>
      </c>
      <c r="F24" s="296">
        <v>211</v>
      </c>
      <c r="G24" s="296">
        <v>314</v>
      </c>
      <c r="H24" s="296">
        <v>143</v>
      </c>
      <c r="I24" s="296">
        <v>146</v>
      </c>
      <c r="J24" s="296">
        <v>198</v>
      </c>
      <c r="K24" s="296">
        <v>-69</v>
      </c>
      <c r="L24" s="296">
        <v>256</v>
      </c>
      <c r="M24" s="296">
        <v>-63</v>
      </c>
      <c r="N24" s="296">
        <v>-37</v>
      </c>
      <c r="O24" s="296">
        <v>173</v>
      </c>
      <c r="P24" s="296">
        <v>-23</v>
      </c>
      <c r="Q24" s="296">
        <v>145</v>
      </c>
      <c r="R24" s="296">
        <v>-20</v>
      </c>
      <c r="S24" s="296">
        <v>-41</v>
      </c>
      <c r="T24" s="296">
        <v>13</v>
      </c>
      <c r="U24" s="296">
        <v>97</v>
      </c>
      <c r="V24" s="296">
        <v>82</v>
      </c>
      <c r="W24" s="296">
        <v>342</v>
      </c>
      <c r="X24" s="296">
        <v>228</v>
      </c>
      <c r="Y24" s="296">
        <v>160</v>
      </c>
      <c r="Z24" s="296">
        <v>153</v>
      </c>
      <c r="AA24" s="296">
        <v>194</v>
      </c>
      <c r="AC24" s="306"/>
    </row>
    <row r="25" spans="1:29" ht="7.5" customHeight="1">
      <c r="A25" s="286"/>
      <c r="B25" s="288"/>
      <c r="C25" s="305"/>
      <c r="D25" s="305"/>
      <c r="E25" s="305"/>
      <c r="F25" s="305"/>
      <c r="G25" s="305"/>
      <c r="H25" s="305"/>
      <c r="I25" s="305"/>
      <c r="J25" s="305"/>
      <c r="K25" s="305"/>
      <c r="L25" s="305"/>
      <c r="M25" s="305"/>
      <c r="N25" s="305"/>
      <c r="O25" s="305"/>
      <c r="P25" s="305"/>
      <c r="Q25" s="305"/>
      <c r="R25" s="305"/>
      <c r="S25" s="305"/>
      <c r="T25" s="305"/>
      <c r="U25" s="305"/>
      <c r="V25" s="305"/>
      <c r="W25" s="305"/>
      <c r="X25" s="305"/>
      <c r="Y25" s="305"/>
      <c r="Z25" s="305"/>
      <c r="AA25" s="305"/>
      <c r="AC25" s="306"/>
    </row>
    <row r="26" spans="1:29" ht="14.25" customHeight="1">
      <c r="A26" s="300" t="s">
        <v>162</v>
      </c>
      <c r="B26" s="288">
        <v>-1</v>
      </c>
      <c r="C26" s="289">
        <v>-2</v>
      </c>
      <c r="D26" s="289">
        <v>0</v>
      </c>
      <c r="E26" s="289">
        <v>0</v>
      </c>
      <c r="F26" s="289">
        <v>-4</v>
      </c>
      <c r="G26" s="289">
        <v>-4</v>
      </c>
      <c r="H26" s="289">
        <v>37</v>
      </c>
      <c r="I26" s="289">
        <v>0</v>
      </c>
      <c r="J26" s="289">
        <v>0</v>
      </c>
      <c r="K26" s="289">
        <v>0</v>
      </c>
      <c r="L26" s="289">
        <v>-4</v>
      </c>
      <c r="M26" s="289">
        <v>-9</v>
      </c>
      <c r="N26" s="289">
        <v>-5</v>
      </c>
      <c r="O26" s="289">
        <v>3</v>
      </c>
      <c r="P26" s="289">
        <v>3</v>
      </c>
      <c r="Q26" s="289">
        <v>-6</v>
      </c>
      <c r="R26" s="289">
        <v>-3</v>
      </c>
      <c r="S26" s="289">
        <v>-10</v>
      </c>
      <c r="T26" s="290">
        <v>5</v>
      </c>
      <c r="U26" s="290">
        <v>-7</v>
      </c>
      <c r="V26" s="290">
        <v>1</v>
      </c>
      <c r="W26" s="290">
        <v>1</v>
      </c>
      <c r="X26" s="290">
        <v>1</v>
      </c>
      <c r="Y26" s="290">
        <v>4</v>
      </c>
      <c r="Z26" s="290">
        <v>-2</v>
      </c>
      <c r="AA26" s="290">
        <v>-1</v>
      </c>
      <c r="AC26" s="306"/>
    </row>
    <row r="27" spans="1:29" ht="14.25" customHeight="1">
      <c r="A27" s="300" t="s">
        <v>159</v>
      </c>
      <c r="B27" s="288">
        <v>-61</v>
      </c>
      <c r="C27" s="289">
        <v>-39</v>
      </c>
      <c r="D27" s="289">
        <v>19</v>
      </c>
      <c r="E27" s="289">
        <v>-5</v>
      </c>
      <c r="F27" s="289">
        <v>1</v>
      </c>
      <c r="G27" s="289">
        <v>-19</v>
      </c>
      <c r="H27" s="289">
        <v>19</v>
      </c>
      <c r="I27" s="289">
        <v>20</v>
      </c>
      <c r="J27" s="289">
        <v>45</v>
      </c>
      <c r="K27" s="289">
        <v>-25</v>
      </c>
      <c r="L27" s="289">
        <v>-6</v>
      </c>
      <c r="M27" s="289">
        <v>-36</v>
      </c>
      <c r="N27" s="289">
        <v>-6</v>
      </c>
      <c r="O27" s="289">
        <v>-7</v>
      </c>
      <c r="P27" s="289">
        <v>-28</v>
      </c>
      <c r="Q27" s="289">
        <v>-9</v>
      </c>
      <c r="R27" s="289">
        <v>-41</v>
      </c>
      <c r="S27" s="289">
        <v>-19</v>
      </c>
      <c r="T27" s="290">
        <v>0</v>
      </c>
      <c r="U27" s="290">
        <v>0</v>
      </c>
      <c r="V27" s="290">
        <v>0</v>
      </c>
      <c r="W27" s="290">
        <v>0</v>
      </c>
      <c r="X27" s="290">
        <v>0</v>
      </c>
      <c r="Y27" s="290">
        <v>0</v>
      </c>
      <c r="Z27" s="290">
        <v>0</v>
      </c>
      <c r="AA27" s="290">
        <v>0</v>
      </c>
      <c r="AC27" s="306"/>
    </row>
    <row r="28" spans="1:29" ht="14.25" customHeight="1">
      <c r="A28" s="299" t="s">
        <v>160</v>
      </c>
      <c r="B28" s="284">
        <v>-5</v>
      </c>
      <c r="C28" s="285">
        <v>32</v>
      </c>
      <c r="D28" s="285">
        <v>15</v>
      </c>
      <c r="E28" s="285">
        <v>12</v>
      </c>
      <c r="F28" s="285">
        <v>24</v>
      </c>
      <c r="G28" s="285">
        <v>68</v>
      </c>
      <c r="H28" s="285">
        <v>38</v>
      </c>
      <c r="I28" s="285">
        <v>28</v>
      </c>
      <c r="J28" s="285">
        <v>29</v>
      </c>
      <c r="K28" s="285">
        <v>28</v>
      </c>
      <c r="L28" s="285">
        <v>-11</v>
      </c>
      <c r="M28" s="285">
        <v>22</v>
      </c>
      <c r="N28" s="285">
        <v>34</v>
      </c>
      <c r="O28" s="285">
        <v>30</v>
      </c>
      <c r="P28" s="285">
        <v>2</v>
      </c>
      <c r="Q28" s="285">
        <v>3</v>
      </c>
      <c r="R28" s="285">
        <v>12</v>
      </c>
      <c r="S28" s="285">
        <v>2</v>
      </c>
      <c r="T28" s="285">
        <v>19</v>
      </c>
      <c r="U28" s="285">
        <v>7</v>
      </c>
      <c r="V28" s="285">
        <v>1</v>
      </c>
      <c r="W28" s="285">
        <v>2</v>
      </c>
      <c r="X28" s="285">
        <v>3</v>
      </c>
      <c r="Y28" s="285">
        <v>6</v>
      </c>
      <c r="Z28" s="285">
        <v>6</v>
      </c>
      <c r="AA28" s="285">
        <v>17</v>
      </c>
      <c r="AC28" s="306"/>
    </row>
    <row r="29" spans="1:29" ht="14.25" customHeight="1">
      <c r="A29" s="294" t="s">
        <v>145</v>
      </c>
      <c r="B29" s="295">
        <v>-67</v>
      </c>
      <c r="C29" s="296">
        <v>-9</v>
      </c>
      <c r="D29" s="296">
        <v>34</v>
      </c>
      <c r="E29" s="296">
        <v>7</v>
      </c>
      <c r="F29" s="296">
        <v>21</v>
      </c>
      <c r="G29" s="296">
        <v>45</v>
      </c>
      <c r="H29" s="296">
        <v>94</v>
      </c>
      <c r="I29" s="296">
        <v>48</v>
      </c>
      <c r="J29" s="296">
        <v>74</v>
      </c>
      <c r="K29" s="296">
        <v>3</v>
      </c>
      <c r="L29" s="296">
        <v>-21</v>
      </c>
      <c r="M29" s="296">
        <v>-23</v>
      </c>
      <c r="N29" s="296">
        <v>23</v>
      </c>
      <c r="O29" s="296">
        <v>26</v>
      </c>
      <c r="P29" s="296">
        <v>-23</v>
      </c>
      <c r="Q29" s="296">
        <v>-12</v>
      </c>
      <c r="R29" s="296">
        <v>-32</v>
      </c>
      <c r="S29" s="296">
        <v>-27</v>
      </c>
      <c r="T29" s="296">
        <v>24</v>
      </c>
      <c r="U29" s="296">
        <v>0</v>
      </c>
      <c r="V29" s="296">
        <v>2</v>
      </c>
      <c r="W29" s="296">
        <v>3</v>
      </c>
      <c r="X29" s="296">
        <v>4</v>
      </c>
      <c r="Y29" s="296">
        <v>10</v>
      </c>
      <c r="Z29" s="296">
        <v>4</v>
      </c>
      <c r="AA29" s="296">
        <v>16</v>
      </c>
      <c r="AC29" s="306"/>
    </row>
    <row r="30" spans="1:29" ht="7.5" customHeight="1">
      <c r="A30" s="286"/>
      <c r="B30" s="287"/>
      <c r="C30" s="297"/>
      <c r="D30" s="297"/>
      <c r="E30" s="297"/>
      <c r="F30" s="297"/>
      <c r="G30" s="297"/>
      <c r="H30" s="297"/>
      <c r="I30" s="297"/>
      <c r="J30" s="297"/>
      <c r="K30" s="297"/>
      <c r="L30" s="297"/>
      <c r="M30" s="297"/>
      <c r="N30" s="297"/>
      <c r="O30" s="297"/>
      <c r="P30" s="297"/>
      <c r="Q30" s="297"/>
      <c r="R30" s="297"/>
      <c r="S30" s="297"/>
      <c r="T30" s="297"/>
      <c r="U30" s="297"/>
      <c r="V30" s="297"/>
      <c r="W30" s="297"/>
      <c r="X30" s="297"/>
      <c r="Y30" s="297"/>
      <c r="Z30" s="297"/>
      <c r="AA30" s="297"/>
    </row>
    <row r="31" spans="1:29" ht="14.25" customHeight="1">
      <c r="A31" s="300" t="s">
        <v>161</v>
      </c>
      <c r="B31" s="288">
        <v>0</v>
      </c>
      <c r="C31" s="289">
        <v>0</v>
      </c>
      <c r="D31" s="289">
        <v>0</v>
      </c>
      <c r="E31" s="289">
        <v>1</v>
      </c>
      <c r="F31" s="289">
        <v>-3</v>
      </c>
      <c r="G31" s="289">
        <v>3</v>
      </c>
      <c r="H31" s="289">
        <v>41</v>
      </c>
      <c r="I31" s="289">
        <v>-5</v>
      </c>
      <c r="J31" s="289">
        <v>44</v>
      </c>
      <c r="K31" s="289">
        <v>-47</v>
      </c>
      <c r="L31" s="289">
        <v>17</v>
      </c>
      <c r="M31" s="289">
        <v>-10</v>
      </c>
      <c r="N31" s="289">
        <v>-9</v>
      </c>
      <c r="O31" s="289">
        <v>-6</v>
      </c>
      <c r="P31" s="289">
        <v>-1</v>
      </c>
      <c r="Q31" s="289">
        <v>0</v>
      </c>
      <c r="R31" s="289">
        <v>0</v>
      </c>
      <c r="S31" s="289">
        <v>0</v>
      </c>
      <c r="T31" s="290">
        <v>1</v>
      </c>
      <c r="U31" s="290">
        <v>-1</v>
      </c>
      <c r="V31" s="290">
        <v>0</v>
      </c>
      <c r="W31" s="290">
        <v>0</v>
      </c>
      <c r="X31" s="290">
        <v>0</v>
      </c>
      <c r="Y31" s="290">
        <v>0</v>
      </c>
      <c r="Z31" s="290">
        <v>0</v>
      </c>
      <c r="AA31" s="290">
        <v>0</v>
      </c>
      <c r="AC31" s="306"/>
    </row>
    <row r="32" spans="1:29" ht="14.25" customHeight="1">
      <c r="A32" s="299" t="s">
        <v>160</v>
      </c>
      <c r="B32" s="284">
        <v>21</v>
      </c>
      <c r="C32" s="285">
        <v>2</v>
      </c>
      <c r="D32" s="285">
        <v>0</v>
      </c>
      <c r="E32" s="285">
        <v>1</v>
      </c>
      <c r="F32" s="285">
        <v>14</v>
      </c>
      <c r="G32" s="285">
        <v>0</v>
      </c>
      <c r="H32" s="285">
        <v>0</v>
      </c>
      <c r="I32" s="285">
        <v>0</v>
      </c>
      <c r="J32" s="285">
        <v>15</v>
      </c>
      <c r="K32" s="285">
        <v>0</v>
      </c>
      <c r="L32" s="285">
        <v>0</v>
      </c>
      <c r="M32" s="285">
        <v>1</v>
      </c>
      <c r="N32" s="285">
        <v>15</v>
      </c>
      <c r="O32" s="285">
        <v>0</v>
      </c>
      <c r="P32" s="285">
        <v>-2</v>
      </c>
      <c r="Q32" s="285">
        <v>-1</v>
      </c>
      <c r="R32" s="285">
        <v>14</v>
      </c>
      <c r="S32" s="285">
        <v>0</v>
      </c>
      <c r="T32" s="285">
        <v>0</v>
      </c>
      <c r="U32" s="285">
        <v>0</v>
      </c>
      <c r="V32" s="285">
        <v>13</v>
      </c>
      <c r="W32" s="285">
        <v>1</v>
      </c>
      <c r="X32" s="285">
        <v>0</v>
      </c>
      <c r="Y32" s="285">
        <v>0</v>
      </c>
      <c r="Z32" s="285">
        <v>12</v>
      </c>
      <c r="AA32" s="285">
        <v>0</v>
      </c>
      <c r="AC32" s="306"/>
    </row>
    <row r="33" spans="1:29" ht="14.25" customHeight="1">
      <c r="A33" s="294" t="s">
        <v>147</v>
      </c>
      <c r="B33" s="295">
        <v>21</v>
      </c>
      <c r="C33" s="296">
        <v>2</v>
      </c>
      <c r="D33" s="296">
        <v>0</v>
      </c>
      <c r="E33" s="296">
        <v>2</v>
      </c>
      <c r="F33" s="296">
        <v>11</v>
      </c>
      <c r="G33" s="296">
        <v>3</v>
      </c>
      <c r="H33" s="296">
        <v>41</v>
      </c>
      <c r="I33" s="296">
        <v>-5</v>
      </c>
      <c r="J33" s="296">
        <v>59</v>
      </c>
      <c r="K33" s="296">
        <v>-47</v>
      </c>
      <c r="L33" s="296">
        <v>17</v>
      </c>
      <c r="M33" s="296">
        <v>-9</v>
      </c>
      <c r="N33" s="296">
        <v>6</v>
      </c>
      <c r="O33" s="296">
        <v>-6</v>
      </c>
      <c r="P33" s="296">
        <v>-3</v>
      </c>
      <c r="Q33" s="296">
        <v>-1</v>
      </c>
      <c r="R33" s="296">
        <v>14</v>
      </c>
      <c r="S33" s="296">
        <v>0</v>
      </c>
      <c r="T33" s="296">
        <v>1</v>
      </c>
      <c r="U33" s="296">
        <v>-1</v>
      </c>
      <c r="V33" s="296">
        <v>13</v>
      </c>
      <c r="W33" s="296">
        <v>1</v>
      </c>
      <c r="X33" s="296">
        <v>0</v>
      </c>
      <c r="Y33" s="296">
        <v>0</v>
      </c>
      <c r="Z33" s="296">
        <v>12</v>
      </c>
      <c r="AA33" s="296">
        <v>0</v>
      </c>
      <c r="AC33" s="306"/>
    </row>
    <row r="34" spans="1:29" ht="14.25" hidden="1">
      <c r="A34" s="327"/>
      <c r="B34" s="327"/>
      <c r="C34" s="282"/>
      <c r="D34" s="282"/>
      <c r="E34" s="282"/>
      <c r="F34" s="282"/>
      <c r="G34" s="282"/>
      <c r="H34" s="282"/>
      <c r="I34" s="282"/>
      <c r="J34" s="282"/>
      <c r="K34" s="282"/>
      <c r="L34" s="282"/>
      <c r="M34" s="282"/>
      <c r="N34" s="282"/>
      <c r="O34" s="282"/>
      <c r="P34" s="282"/>
      <c r="Q34" s="282"/>
      <c r="R34" s="282"/>
      <c r="S34" s="282"/>
      <c r="T34" s="282"/>
      <c r="U34" s="282"/>
      <c r="V34" s="282"/>
      <c r="W34" s="282"/>
      <c r="X34" s="282"/>
      <c r="Y34" s="282"/>
      <c r="Z34" s="282"/>
      <c r="AA34" s="282"/>
    </row>
    <row r="35" spans="1:29" ht="19.5" hidden="1" customHeight="1">
      <c r="A35" s="282"/>
      <c r="B35" s="282"/>
      <c r="C35" s="282"/>
      <c r="D35" s="282"/>
      <c r="E35" s="282"/>
      <c r="F35" s="282"/>
      <c r="G35" s="282"/>
      <c r="H35" s="282"/>
      <c r="I35" s="282"/>
      <c r="J35" s="282"/>
      <c r="K35" s="282"/>
      <c r="L35" s="282"/>
      <c r="M35" s="282"/>
      <c r="N35" s="282"/>
      <c r="O35" s="282"/>
      <c r="P35" s="282"/>
      <c r="Q35" s="282"/>
      <c r="R35" s="282"/>
      <c r="S35" s="282"/>
      <c r="T35" s="282"/>
      <c r="U35" s="282"/>
      <c r="V35" s="282"/>
      <c r="W35" s="282"/>
      <c r="X35" s="282"/>
      <c r="Y35" s="282"/>
      <c r="Z35" s="282"/>
      <c r="AA35" s="282"/>
    </row>
    <row r="68" spans="1:27" ht="19.5" customHeight="1">
      <c r="A68" s="247" t="s">
        <v>223</v>
      </c>
      <c r="B68" s="375"/>
      <c r="C68" s="375"/>
      <c r="D68" s="375"/>
      <c r="E68" s="375"/>
      <c r="F68" s="375"/>
      <c r="G68" s="375"/>
      <c r="H68" s="375"/>
      <c r="I68" s="375"/>
      <c r="J68" s="375"/>
      <c r="K68" s="375"/>
      <c r="L68" s="375"/>
      <c r="M68" s="375"/>
      <c r="N68" s="375"/>
      <c r="O68" s="375"/>
      <c r="P68" s="375"/>
      <c r="Q68" s="375"/>
      <c r="R68" s="375"/>
      <c r="S68" s="375"/>
      <c r="T68" s="375"/>
      <c r="U68" s="375"/>
      <c r="V68" s="375"/>
      <c r="W68" s="375"/>
      <c r="X68" s="375"/>
      <c r="Y68" s="375"/>
      <c r="Z68" s="375"/>
      <c r="AA68" s="375"/>
    </row>
  </sheetData>
  <pageMargins left="0.70866141732283472" right="0.70866141732283472" top="0.74803149606299213" bottom="0.74803149606299213" header="0.31496062992125984" footer="0.31496062992125984"/>
  <pageSetup paperSize="9" scale="66"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B9"/>
  <sheetViews>
    <sheetView showGridLines="0" showRowColHeaders="0" zoomScaleNormal="100" zoomScaleSheetLayoutView="130" workbookViewId="0"/>
  </sheetViews>
  <sheetFormatPr defaultColWidth="0" defaultRowHeight="0" customHeight="1" zeroHeight="1"/>
  <cols>
    <col min="1" max="1" width="27.7109375" style="151" customWidth="1"/>
    <col min="2" max="2" width="9.28515625" style="151" customWidth="1"/>
    <col min="3" max="27" width="9.42578125" style="151" customWidth="1"/>
    <col min="28" max="28" width="2.7109375" style="151" hidden="1" customWidth="1"/>
    <col min="29" max="16384" width="9.140625" style="151" hidden="1"/>
  </cols>
  <sheetData>
    <row r="1" spans="1:27" s="9" customFormat="1" ht="15">
      <c r="A1" s="145" t="s">
        <v>153</v>
      </c>
      <c r="B1" s="145"/>
      <c r="C1" s="145"/>
      <c r="D1" s="145"/>
      <c r="E1" s="145"/>
      <c r="F1" s="145"/>
      <c r="G1" s="145"/>
      <c r="H1" s="145"/>
      <c r="I1" s="145"/>
      <c r="J1" s="145"/>
      <c r="K1" s="145"/>
      <c r="L1" s="145"/>
      <c r="M1" s="145"/>
      <c r="N1" s="145"/>
      <c r="O1" s="145"/>
      <c r="P1" s="145"/>
      <c r="Q1" s="145"/>
      <c r="R1" s="134"/>
      <c r="S1" s="134"/>
      <c r="T1" s="135"/>
      <c r="U1" s="135"/>
      <c r="V1" s="146"/>
      <c r="W1" s="41"/>
      <c r="X1" s="41"/>
      <c r="Y1" s="41"/>
      <c r="Z1" s="41"/>
      <c r="AA1" s="41"/>
    </row>
    <row r="2" spans="1:27" s="9" customFormat="1" ht="7.5" customHeight="1">
      <c r="A2" s="25"/>
      <c r="B2" s="25"/>
      <c r="C2" s="25"/>
      <c r="D2" s="25"/>
      <c r="E2" s="25"/>
      <c r="F2" s="25"/>
      <c r="G2" s="25"/>
      <c r="H2" s="25"/>
      <c r="I2" s="25"/>
      <c r="J2" s="25"/>
      <c r="K2" s="25"/>
      <c r="L2" s="25"/>
      <c r="M2" s="25"/>
      <c r="N2" s="25"/>
      <c r="O2" s="25"/>
      <c r="P2" s="25"/>
      <c r="Q2" s="25"/>
      <c r="R2" s="25"/>
      <c r="S2" s="25"/>
      <c r="T2" s="17"/>
      <c r="U2" s="17"/>
      <c r="V2" s="17"/>
    </row>
    <row r="3" spans="1:27" s="9" customFormat="1" ht="14.25">
      <c r="A3" s="264"/>
      <c r="B3" s="261" t="s">
        <v>234</v>
      </c>
      <c r="C3" s="262" t="s">
        <v>230</v>
      </c>
      <c r="D3" s="262" t="s">
        <v>229</v>
      </c>
      <c r="E3" s="262" t="s">
        <v>228</v>
      </c>
      <c r="F3" s="262" t="s">
        <v>214</v>
      </c>
      <c r="G3" s="262" t="s">
        <v>205</v>
      </c>
      <c r="H3" s="262" t="s">
        <v>165</v>
      </c>
      <c r="I3" s="262" t="s">
        <v>143</v>
      </c>
      <c r="J3" s="262" t="s">
        <v>139</v>
      </c>
      <c r="K3" s="262" t="s">
        <v>135</v>
      </c>
      <c r="L3" s="262" t="s">
        <v>104</v>
      </c>
      <c r="M3" s="262" t="s">
        <v>102</v>
      </c>
      <c r="N3" s="262" t="s">
        <v>101</v>
      </c>
      <c r="O3" s="262" t="s">
        <v>99</v>
      </c>
      <c r="P3" s="262" t="s">
        <v>98</v>
      </c>
      <c r="Q3" s="262" t="s">
        <v>97</v>
      </c>
      <c r="R3" s="262" t="s">
        <v>89</v>
      </c>
      <c r="S3" s="262" t="s">
        <v>77</v>
      </c>
      <c r="T3" s="262" t="s">
        <v>40</v>
      </c>
      <c r="U3" s="262" t="s">
        <v>39</v>
      </c>
      <c r="V3" s="262" t="s">
        <v>38</v>
      </c>
      <c r="W3" s="262" t="s">
        <v>37</v>
      </c>
      <c r="X3" s="262" t="s">
        <v>36</v>
      </c>
      <c r="Y3" s="262" t="s">
        <v>75</v>
      </c>
      <c r="Z3" s="262" t="s">
        <v>74</v>
      </c>
      <c r="AA3" s="262" t="s">
        <v>76</v>
      </c>
    </row>
    <row r="4" spans="1:27" s="9" customFormat="1" ht="14.25">
      <c r="A4" s="271" t="s">
        <v>154</v>
      </c>
      <c r="B4" s="272">
        <v>10</v>
      </c>
      <c r="C4" s="273">
        <v>10</v>
      </c>
      <c r="D4" s="273">
        <v>9</v>
      </c>
      <c r="E4" s="273">
        <v>11</v>
      </c>
      <c r="F4" s="273">
        <v>11</v>
      </c>
      <c r="G4" s="273">
        <v>11</v>
      </c>
      <c r="H4" s="273">
        <v>10</v>
      </c>
      <c r="I4" s="273">
        <v>10</v>
      </c>
      <c r="J4" s="273">
        <v>12</v>
      </c>
      <c r="K4" s="273">
        <v>12</v>
      </c>
      <c r="L4" s="273">
        <v>11</v>
      </c>
      <c r="M4" s="273">
        <v>12</v>
      </c>
      <c r="N4" s="273">
        <v>10</v>
      </c>
      <c r="O4" s="273">
        <v>14</v>
      </c>
      <c r="P4" s="273">
        <v>13</v>
      </c>
      <c r="Q4" s="273">
        <v>16</v>
      </c>
      <c r="R4" s="273">
        <v>19</v>
      </c>
      <c r="S4" s="273">
        <v>16</v>
      </c>
      <c r="T4" s="273">
        <v>16</v>
      </c>
      <c r="U4" s="273">
        <v>16</v>
      </c>
      <c r="V4" s="274">
        <v>17</v>
      </c>
      <c r="W4" s="274">
        <v>17</v>
      </c>
      <c r="X4" s="274">
        <v>19</v>
      </c>
      <c r="Y4" s="274">
        <v>16</v>
      </c>
      <c r="Z4" s="274">
        <v>18</v>
      </c>
      <c r="AA4" s="274">
        <v>18</v>
      </c>
    </row>
    <row r="5" spans="1:27" s="9" customFormat="1" ht="24">
      <c r="A5" s="271" t="s">
        <v>155</v>
      </c>
      <c r="B5" s="272">
        <v>3</v>
      </c>
      <c r="C5" s="273">
        <v>3</v>
      </c>
      <c r="D5" s="273">
        <v>0</v>
      </c>
      <c r="E5" s="273">
        <v>6</v>
      </c>
      <c r="F5" s="273">
        <v>33</v>
      </c>
      <c r="G5" s="273">
        <v>0</v>
      </c>
      <c r="H5" s="273">
        <v>1</v>
      </c>
      <c r="I5" s="273">
        <v>0</v>
      </c>
      <c r="J5" s="273">
        <v>0</v>
      </c>
      <c r="K5" s="273">
        <v>0</v>
      </c>
      <c r="L5" s="273">
        <v>0</v>
      </c>
      <c r="M5" s="273">
        <v>1</v>
      </c>
      <c r="N5" s="273">
        <v>34</v>
      </c>
      <c r="O5" s="273">
        <v>0</v>
      </c>
      <c r="P5" s="273">
        <v>-1</v>
      </c>
      <c r="Q5" s="273">
        <v>103</v>
      </c>
      <c r="R5" s="273">
        <v>197</v>
      </c>
      <c r="S5" s="273">
        <v>0</v>
      </c>
      <c r="T5" s="273">
        <v>-42</v>
      </c>
      <c r="U5" s="273">
        <v>7</v>
      </c>
      <c r="V5" s="274">
        <v>97</v>
      </c>
      <c r="W5" s="274">
        <v>1</v>
      </c>
      <c r="X5" s="274">
        <v>37</v>
      </c>
      <c r="Y5" s="274">
        <v>2</v>
      </c>
      <c r="Z5" s="274">
        <v>7</v>
      </c>
      <c r="AA5" s="274">
        <v>0</v>
      </c>
    </row>
    <row r="6" spans="1:27" s="9" customFormat="1" ht="14.25">
      <c r="A6" s="271" t="s">
        <v>156</v>
      </c>
      <c r="B6" s="272">
        <v>52</v>
      </c>
      <c r="C6" s="273">
        <v>33</v>
      </c>
      <c r="D6" s="273">
        <v>2</v>
      </c>
      <c r="E6" s="273">
        <v>5</v>
      </c>
      <c r="F6" s="273">
        <v>32</v>
      </c>
      <c r="G6" s="273">
        <v>16</v>
      </c>
      <c r="H6" s="273">
        <v>11</v>
      </c>
      <c r="I6" s="273">
        <v>11</v>
      </c>
      <c r="J6" s="273">
        <v>22</v>
      </c>
      <c r="K6" s="273">
        <v>11</v>
      </c>
      <c r="L6" s="273">
        <v>4</v>
      </c>
      <c r="M6" s="273">
        <v>18</v>
      </c>
      <c r="N6" s="273">
        <v>18</v>
      </c>
      <c r="O6" s="273">
        <v>15</v>
      </c>
      <c r="P6" s="273">
        <v>20</v>
      </c>
      <c r="Q6" s="273">
        <v>3</v>
      </c>
      <c r="R6" s="273">
        <v>19</v>
      </c>
      <c r="S6" s="273">
        <v>37</v>
      </c>
      <c r="T6" s="273">
        <v>3</v>
      </c>
      <c r="U6" s="273">
        <v>0</v>
      </c>
      <c r="V6" s="274">
        <v>9</v>
      </c>
      <c r="W6" s="274">
        <v>17</v>
      </c>
      <c r="X6" s="274">
        <v>1</v>
      </c>
      <c r="Y6" s="274">
        <v>2</v>
      </c>
      <c r="Z6" s="274">
        <v>32</v>
      </c>
      <c r="AA6" s="274">
        <v>14</v>
      </c>
    </row>
    <row r="7" spans="1:27" s="9" customFormat="1" ht="25.5" customHeight="1">
      <c r="A7" s="271" t="s">
        <v>157</v>
      </c>
      <c r="B7" s="272">
        <v>-5</v>
      </c>
      <c r="C7" s="273">
        <v>50</v>
      </c>
      <c r="D7" s="273">
        <v>5</v>
      </c>
      <c r="E7" s="273">
        <v>0</v>
      </c>
      <c r="F7" s="273">
        <v>0</v>
      </c>
      <c r="G7" s="273">
        <v>-3</v>
      </c>
      <c r="H7" s="273">
        <v>5</v>
      </c>
      <c r="I7" s="273">
        <v>3</v>
      </c>
      <c r="J7" s="273">
        <v>-19</v>
      </c>
      <c r="K7" s="273">
        <v>0</v>
      </c>
      <c r="L7" s="273">
        <v>-24</v>
      </c>
      <c r="M7" s="273">
        <v>-26</v>
      </c>
      <c r="N7" s="273">
        <v>-4</v>
      </c>
      <c r="O7" s="273">
        <v>13</v>
      </c>
      <c r="P7" s="273">
        <v>-13</v>
      </c>
      <c r="Q7" s="273">
        <v>-2</v>
      </c>
      <c r="R7" s="273">
        <v>0</v>
      </c>
      <c r="S7" s="273">
        <v>0</v>
      </c>
      <c r="T7" s="273">
        <v>5</v>
      </c>
      <c r="U7" s="273">
        <v>1</v>
      </c>
      <c r="V7" s="274">
        <v>2</v>
      </c>
      <c r="W7" s="274">
        <v>1</v>
      </c>
      <c r="X7" s="274">
        <v>0</v>
      </c>
      <c r="Y7" s="274">
        <v>2</v>
      </c>
      <c r="Z7" s="274">
        <v>2</v>
      </c>
      <c r="AA7" s="274">
        <v>1</v>
      </c>
    </row>
    <row r="8" spans="1:27" s="9" customFormat="1" ht="15" thickBot="1">
      <c r="A8" s="275" t="s">
        <v>3</v>
      </c>
      <c r="B8" s="276">
        <v>10</v>
      </c>
      <c r="C8" s="277">
        <v>9</v>
      </c>
      <c r="D8" s="277">
        <v>10</v>
      </c>
      <c r="E8" s="277">
        <v>10</v>
      </c>
      <c r="F8" s="277">
        <v>8</v>
      </c>
      <c r="G8" s="277">
        <v>9</v>
      </c>
      <c r="H8" s="277">
        <v>11</v>
      </c>
      <c r="I8" s="277">
        <v>12</v>
      </c>
      <c r="J8" s="277">
        <v>11</v>
      </c>
      <c r="K8" s="277">
        <v>7</v>
      </c>
      <c r="L8" s="277">
        <v>50</v>
      </c>
      <c r="M8" s="277">
        <v>2</v>
      </c>
      <c r="N8" s="277">
        <v>1</v>
      </c>
      <c r="O8" s="277">
        <v>5</v>
      </c>
      <c r="P8" s="277">
        <v>13</v>
      </c>
      <c r="Q8" s="277">
        <v>7</v>
      </c>
      <c r="R8" s="277">
        <v>4</v>
      </c>
      <c r="S8" s="277">
        <v>12</v>
      </c>
      <c r="T8" s="277">
        <v>-11</v>
      </c>
      <c r="U8" s="277">
        <v>5</v>
      </c>
      <c r="V8" s="278">
        <v>22</v>
      </c>
      <c r="W8" s="278">
        <v>24</v>
      </c>
      <c r="X8" s="278">
        <v>22</v>
      </c>
      <c r="Y8" s="278">
        <v>26</v>
      </c>
      <c r="Z8" s="278">
        <v>14</v>
      </c>
      <c r="AA8" s="278">
        <v>24</v>
      </c>
    </row>
    <row r="9" spans="1:27" s="9" customFormat="1" ht="15" thickBot="1">
      <c r="A9" s="263" t="s">
        <v>117</v>
      </c>
      <c r="B9" s="279">
        <v>70</v>
      </c>
      <c r="C9" s="280">
        <v>105</v>
      </c>
      <c r="D9" s="280">
        <v>26</v>
      </c>
      <c r="E9" s="280">
        <v>32</v>
      </c>
      <c r="F9" s="280">
        <v>84</v>
      </c>
      <c r="G9" s="280">
        <v>33</v>
      </c>
      <c r="H9" s="280">
        <v>38</v>
      </c>
      <c r="I9" s="280">
        <v>36</v>
      </c>
      <c r="J9" s="280">
        <v>26</v>
      </c>
      <c r="K9" s="280">
        <v>30</v>
      </c>
      <c r="L9" s="280">
        <v>41</v>
      </c>
      <c r="M9" s="280">
        <v>7</v>
      </c>
      <c r="N9" s="280">
        <v>59</v>
      </c>
      <c r="O9" s="280">
        <v>47</v>
      </c>
      <c r="P9" s="280">
        <v>32</v>
      </c>
      <c r="Q9" s="280">
        <v>127</v>
      </c>
      <c r="R9" s="280">
        <v>239</v>
      </c>
      <c r="S9" s="280">
        <v>65</v>
      </c>
      <c r="T9" s="280">
        <v>-29</v>
      </c>
      <c r="U9" s="280">
        <v>29</v>
      </c>
      <c r="V9" s="281">
        <v>147</v>
      </c>
      <c r="W9" s="281">
        <v>60</v>
      </c>
      <c r="X9" s="281">
        <v>79</v>
      </c>
      <c r="Y9" s="281">
        <v>48</v>
      </c>
      <c r="Z9" s="281">
        <v>73</v>
      </c>
      <c r="AA9" s="281">
        <v>57</v>
      </c>
    </row>
  </sheetData>
  <pageMargins left="0.70866141732283472" right="0.70866141732283472" top="0.74803149606299213" bottom="0.74803149606299213" header="0.31496062992125984" footer="0.31496062992125984"/>
  <pageSetup paperSize="9" scale="6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3">
    <pageSetUpPr fitToPage="1"/>
  </sheetPr>
  <dimension ref="A1:AB10"/>
  <sheetViews>
    <sheetView showGridLines="0" showRowColHeaders="0" zoomScaleNormal="100" zoomScaleSheetLayoutView="130" workbookViewId="0"/>
  </sheetViews>
  <sheetFormatPr defaultColWidth="0" defaultRowHeight="0" customHeight="1" zeroHeight="1"/>
  <cols>
    <col min="1" max="1" width="27.7109375" style="151" customWidth="1"/>
    <col min="2" max="2" width="9.28515625" style="151" customWidth="1"/>
    <col min="3" max="27" width="9.42578125" style="151" customWidth="1"/>
    <col min="28" max="28" width="2.7109375" style="151" hidden="1" customWidth="1"/>
    <col min="29" max="16384" width="9.140625" style="151" hidden="1"/>
  </cols>
  <sheetData>
    <row r="1" spans="1:27" s="9" customFormat="1" ht="15">
      <c r="A1" s="145" t="s">
        <v>118</v>
      </c>
      <c r="B1" s="145"/>
      <c r="C1" s="145"/>
      <c r="D1" s="145"/>
      <c r="E1" s="145"/>
      <c r="F1" s="145"/>
      <c r="G1" s="145"/>
      <c r="H1" s="145"/>
      <c r="I1" s="145"/>
      <c r="J1" s="145"/>
      <c r="K1" s="145"/>
      <c r="L1" s="145"/>
      <c r="M1" s="145"/>
      <c r="N1" s="145"/>
      <c r="O1" s="145"/>
      <c r="P1" s="145"/>
      <c r="Q1" s="145"/>
      <c r="R1" s="134"/>
      <c r="S1" s="134"/>
      <c r="T1" s="135"/>
      <c r="U1" s="135"/>
      <c r="V1" s="146"/>
      <c r="W1" s="41"/>
      <c r="X1" s="41"/>
      <c r="Y1" s="41"/>
      <c r="Z1" s="41"/>
      <c r="AA1" s="41"/>
    </row>
    <row r="2" spans="1:27" s="9" customFormat="1" ht="7.5" customHeight="1">
      <c r="A2" s="25"/>
      <c r="B2" s="25"/>
      <c r="C2" s="25"/>
      <c r="D2" s="25"/>
      <c r="E2" s="25"/>
      <c r="F2" s="25"/>
      <c r="G2" s="25"/>
      <c r="H2" s="25"/>
      <c r="I2" s="25"/>
      <c r="J2" s="25"/>
      <c r="K2" s="25"/>
      <c r="L2" s="25"/>
      <c r="M2" s="25"/>
      <c r="N2" s="25"/>
      <c r="O2" s="25"/>
      <c r="P2" s="25"/>
      <c r="Q2" s="25"/>
      <c r="R2" s="25"/>
      <c r="S2" s="25"/>
      <c r="T2" s="17"/>
      <c r="U2" s="17"/>
      <c r="V2" s="17"/>
    </row>
    <row r="3" spans="1:27" s="9" customFormat="1" ht="14.25">
      <c r="A3" s="25"/>
      <c r="B3" s="16" t="s">
        <v>234</v>
      </c>
      <c r="C3" s="17" t="s">
        <v>230</v>
      </c>
      <c r="D3" s="17" t="s">
        <v>229</v>
      </c>
      <c r="E3" s="17" t="s">
        <v>228</v>
      </c>
      <c r="F3" s="17" t="s">
        <v>214</v>
      </c>
      <c r="G3" s="17" t="s">
        <v>205</v>
      </c>
      <c r="H3" s="17" t="s">
        <v>165</v>
      </c>
      <c r="I3" s="17" t="s">
        <v>143</v>
      </c>
      <c r="J3" s="17" t="s">
        <v>139</v>
      </c>
      <c r="K3" s="17" t="s">
        <v>135</v>
      </c>
      <c r="L3" s="17" t="s">
        <v>104</v>
      </c>
      <c r="M3" s="17" t="s">
        <v>102</v>
      </c>
      <c r="N3" s="17" t="s">
        <v>101</v>
      </c>
      <c r="O3" s="17" t="s">
        <v>99</v>
      </c>
      <c r="P3" s="17" t="s">
        <v>98</v>
      </c>
      <c r="Q3" s="17" t="s">
        <v>97</v>
      </c>
      <c r="R3" s="17" t="s">
        <v>89</v>
      </c>
      <c r="S3" s="17" t="s">
        <v>77</v>
      </c>
      <c r="T3" s="17" t="s">
        <v>40</v>
      </c>
      <c r="U3" s="17" t="s">
        <v>39</v>
      </c>
      <c r="V3" s="17" t="s">
        <v>38</v>
      </c>
      <c r="W3" s="17" t="s">
        <v>37</v>
      </c>
      <c r="X3" s="17" t="s">
        <v>36</v>
      </c>
      <c r="Y3" s="17" t="s">
        <v>75</v>
      </c>
      <c r="Z3" s="17" t="s">
        <v>74</v>
      </c>
      <c r="AA3" s="17" t="s">
        <v>76</v>
      </c>
    </row>
    <row r="4" spans="1:27" s="9" customFormat="1" ht="14.25">
      <c r="A4" s="15" t="s">
        <v>119</v>
      </c>
      <c r="B4" s="218">
        <v>740</v>
      </c>
      <c r="C4" s="219">
        <v>724</v>
      </c>
      <c r="D4" s="219">
        <v>684</v>
      </c>
      <c r="E4" s="219">
        <v>731</v>
      </c>
      <c r="F4" s="219">
        <v>731</v>
      </c>
      <c r="G4" s="219">
        <v>724</v>
      </c>
      <c r="H4" s="219">
        <v>737</v>
      </c>
      <c r="I4" s="219">
        <v>717</v>
      </c>
      <c r="J4" s="219">
        <v>743</v>
      </c>
      <c r="K4" s="219">
        <v>764</v>
      </c>
      <c r="L4" s="219">
        <v>759</v>
      </c>
      <c r="M4" s="219">
        <v>769</v>
      </c>
      <c r="N4" s="219">
        <v>751</v>
      </c>
      <c r="O4" s="219">
        <v>757</v>
      </c>
      <c r="P4" s="219">
        <v>671</v>
      </c>
      <c r="Q4" s="219">
        <v>749</v>
      </c>
      <c r="R4" s="219">
        <v>761</v>
      </c>
      <c r="S4" s="219">
        <v>771</v>
      </c>
      <c r="T4" s="219">
        <v>749</v>
      </c>
      <c r="U4" s="219">
        <v>786</v>
      </c>
      <c r="V4" s="19">
        <v>791</v>
      </c>
      <c r="W4" s="19">
        <v>768</v>
      </c>
      <c r="X4" s="19">
        <v>724</v>
      </c>
      <c r="Y4" s="19">
        <v>756</v>
      </c>
      <c r="Z4" s="19">
        <v>763</v>
      </c>
      <c r="AA4" s="19">
        <v>753</v>
      </c>
    </row>
    <row r="5" spans="1:27" s="9" customFormat="1" ht="14.25">
      <c r="A5" s="15" t="s">
        <v>120</v>
      </c>
      <c r="B5" s="218">
        <v>311</v>
      </c>
      <c r="C5" s="219">
        <v>319</v>
      </c>
      <c r="D5" s="219">
        <v>516</v>
      </c>
      <c r="E5" s="219">
        <v>313</v>
      </c>
      <c r="F5" s="219">
        <v>337</v>
      </c>
      <c r="G5" s="219">
        <v>326</v>
      </c>
      <c r="H5" s="219">
        <v>321</v>
      </c>
      <c r="I5" s="219">
        <v>315</v>
      </c>
      <c r="J5" s="219">
        <v>333</v>
      </c>
      <c r="K5" s="219">
        <v>348</v>
      </c>
      <c r="L5" s="219">
        <v>284</v>
      </c>
      <c r="M5" s="219">
        <v>330</v>
      </c>
      <c r="N5" s="219">
        <v>334</v>
      </c>
      <c r="O5" s="219">
        <v>348</v>
      </c>
      <c r="P5" s="219">
        <v>369</v>
      </c>
      <c r="Q5" s="219">
        <v>308</v>
      </c>
      <c r="R5" s="219">
        <v>331</v>
      </c>
      <c r="S5" s="219">
        <v>315</v>
      </c>
      <c r="T5" s="219">
        <v>332</v>
      </c>
      <c r="U5" s="219">
        <v>283</v>
      </c>
      <c r="V5" s="19">
        <v>317</v>
      </c>
      <c r="W5" s="19">
        <v>289</v>
      </c>
      <c r="X5" s="19">
        <v>329</v>
      </c>
      <c r="Y5" s="19">
        <v>289</v>
      </c>
      <c r="Z5" s="19">
        <v>296</v>
      </c>
      <c r="AA5" s="19">
        <v>298</v>
      </c>
    </row>
    <row r="6" spans="1:27" s="9" customFormat="1" ht="14.25">
      <c r="A6" s="15" t="s">
        <v>122</v>
      </c>
      <c r="B6" s="218">
        <v>13</v>
      </c>
      <c r="C6" s="219">
        <v>17</v>
      </c>
      <c r="D6" s="219">
        <v>14</v>
      </c>
      <c r="E6" s="219">
        <v>16</v>
      </c>
      <c r="F6" s="219">
        <v>11</v>
      </c>
      <c r="G6" s="219">
        <v>15</v>
      </c>
      <c r="H6" s="219">
        <v>17</v>
      </c>
      <c r="I6" s="219">
        <v>14</v>
      </c>
      <c r="J6" s="219">
        <v>13</v>
      </c>
      <c r="K6" s="219">
        <v>16</v>
      </c>
      <c r="L6" s="219">
        <v>21</v>
      </c>
      <c r="M6" s="219">
        <v>14</v>
      </c>
      <c r="N6" s="219">
        <v>20</v>
      </c>
      <c r="O6" s="219">
        <v>17</v>
      </c>
      <c r="P6" s="219">
        <v>41</v>
      </c>
      <c r="Q6" s="219">
        <v>41</v>
      </c>
      <c r="R6" s="219">
        <v>35</v>
      </c>
      <c r="S6" s="219">
        <v>32</v>
      </c>
      <c r="T6" s="219">
        <v>39</v>
      </c>
      <c r="U6" s="219">
        <v>36</v>
      </c>
      <c r="V6" s="19">
        <v>30</v>
      </c>
      <c r="W6" s="19">
        <v>34</v>
      </c>
      <c r="X6" s="19">
        <v>33</v>
      </c>
      <c r="Y6" s="19">
        <v>44</v>
      </c>
      <c r="Z6" s="19">
        <v>27</v>
      </c>
      <c r="AA6" s="19">
        <v>36</v>
      </c>
    </row>
    <row r="7" spans="1:27" s="9" customFormat="1" ht="14.25">
      <c r="A7" s="15" t="s">
        <v>123</v>
      </c>
      <c r="B7" s="218">
        <v>27</v>
      </c>
      <c r="C7" s="219">
        <v>26</v>
      </c>
      <c r="D7" s="219">
        <v>32</v>
      </c>
      <c r="E7" s="219">
        <v>25</v>
      </c>
      <c r="F7" s="219">
        <v>25</v>
      </c>
      <c r="G7" s="219">
        <v>25</v>
      </c>
      <c r="H7" s="219">
        <v>27</v>
      </c>
      <c r="I7" s="219">
        <v>29</v>
      </c>
      <c r="J7" s="219">
        <v>28</v>
      </c>
      <c r="K7" s="219">
        <v>29</v>
      </c>
      <c r="L7" s="219">
        <v>38</v>
      </c>
      <c r="M7" s="219">
        <v>42</v>
      </c>
      <c r="N7" s="219">
        <v>32</v>
      </c>
      <c r="O7" s="219">
        <v>43</v>
      </c>
      <c r="P7" s="219">
        <v>29</v>
      </c>
      <c r="Q7" s="219">
        <v>25</v>
      </c>
      <c r="R7" s="219">
        <v>23</v>
      </c>
      <c r="S7" s="219">
        <v>25</v>
      </c>
      <c r="T7" s="219">
        <v>26</v>
      </c>
      <c r="U7" s="219">
        <v>28</v>
      </c>
      <c r="V7" s="19">
        <v>26</v>
      </c>
      <c r="W7" s="19">
        <v>74</v>
      </c>
      <c r="X7" s="19">
        <v>31</v>
      </c>
      <c r="Y7" s="19">
        <v>24</v>
      </c>
      <c r="Z7" s="19">
        <v>21</v>
      </c>
      <c r="AA7" s="19">
        <v>20</v>
      </c>
    </row>
    <row r="8" spans="1:27" s="9" customFormat="1" ht="15" thickBot="1">
      <c r="A8" s="22" t="s">
        <v>121</v>
      </c>
      <c r="B8" s="64">
        <v>104</v>
      </c>
      <c r="C8" s="65">
        <v>74</v>
      </c>
      <c r="D8" s="65">
        <v>142</v>
      </c>
      <c r="E8" s="65">
        <v>89</v>
      </c>
      <c r="F8" s="65">
        <v>67</v>
      </c>
      <c r="G8" s="65">
        <v>81</v>
      </c>
      <c r="H8" s="65">
        <v>77</v>
      </c>
      <c r="I8" s="65">
        <v>84</v>
      </c>
      <c r="J8" s="65">
        <v>47</v>
      </c>
      <c r="K8" s="65">
        <v>189</v>
      </c>
      <c r="L8" s="65">
        <v>111</v>
      </c>
      <c r="M8" s="65">
        <v>120</v>
      </c>
      <c r="N8" s="65">
        <v>119</v>
      </c>
      <c r="O8" s="65">
        <v>120</v>
      </c>
      <c r="P8" s="65">
        <v>122</v>
      </c>
      <c r="Q8" s="65">
        <v>126</v>
      </c>
      <c r="R8" s="65">
        <v>-7</v>
      </c>
      <c r="S8" s="65">
        <v>129</v>
      </c>
      <c r="T8" s="65">
        <v>180</v>
      </c>
      <c r="U8" s="65">
        <v>137</v>
      </c>
      <c r="V8" s="29">
        <v>224</v>
      </c>
      <c r="W8" s="29">
        <v>225</v>
      </c>
      <c r="X8" s="29">
        <v>218</v>
      </c>
      <c r="Y8" s="29">
        <v>162</v>
      </c>
      <c r="Z8" s="29">
        <v>123</v>
      </c>
      <c r="AA8" s="29">
        <v>161</v>
      </c>
    </row>
    <row r="9" spans="1:27" s="9" customFormat="1" ht="15" thickBot="1">
      <c r="A9" s="34" t="s">
        <v>117</v>
      </c>
      <c r="B9" s="35">
        <v>1195</v>
      </c>
      <c r="C9" s="36">
        <v>1160</v>
      </c>
      <c r="D9" s="36">
        <v>1388</v>
      </c>
      <c r="E9" s="36">
        <v>1174</v>
      </c>
      <c r="F9" s="36">
        <v>1171</v>
      </c>
      <c r="G9" s="36">
        <v>1171</v>
      </c>
      <c r="H9" s="36">
        <v>1179</v>
      </c>
      <c r="I9" s="36">
        <v>1159</v>
      </c>
      <c r="J9" s="36">
        <v>1164</v>
      </c>
      <c r="K9" s="36">
        <v>1346</v>
      </c>
      <c r="L9" s="36">
        <v>1213</v>
      </c>
      <c r="M9" s="36">
        <v>1275</v>
      </c>
      <c r="N9" s="36">
        <v>1256</v>
      </c>
      <c r="O9" s="36">
        <v>1285</v>
      </c>
      <c r="P9" s="36">
        <v>1232</v>
      </c>
      <c r="Q9" s="36">
        <v>1249</v>
      </c>
      <c r="R9" s="36">
        <v>1143</v>
      </c>
      <c r="S9" s="36">
        <v>1272</v>
      </c>
      <c r="T9" s="36">
        <v>1326</v>
      </c>
      <c r="U9" s="36">
        <v>1270</v>
      </c>
      <c r="V9" s="220">
        <v>1388</v>
      </c>
      <c r="W9" s="220">
        <v>1390</v>
      </c>
      <c r="X9" s="220">
        <v>1335</v>
      </c>
      <c r="Y9" s="220">
        <v>1275</v>
      </c>
      <c r="Z9" s="220">
        <v>1230</v>
      </c>
      <c r="AA9" s="220">
        <v>1268</v>
      </c>
    </row>
    <row r="10" spans="1:27" s="9" customFormat="1" ht="14.25" hidden="1">
      <c r="K10" s="13"/>
      <c r="L10" s="13"/>
      <c r="M10" s="13"/>
      <c r="N10" s="13"/>
      <c r="O10" s="13"/>
      <c r="P10" s="13"/>
      <c r="Q10" s="13"/>
      <c r="R10" s="13"/>
      <c r="S10" s="13"/>
      <c r="T10" s="13"/>
      <c r="U10" s="13"/>
      <c r="V10" s="13"/>
      <c r="W10" s="13"/>
      <c r="X10" s="13"/>
      <c r="Y10" s="13"/>
      <c r="Z10" s="13"/>
      <c r="AA10" s="13"/>
    </row>
  </sheetData>
  <pageMargins left="0.70866141732283472" right="0.70866141732283472" top="0.74803149606299213" bottom="0.74803149606299213" header="0.31496062992125984" footer="0.31496062992125984"/>
  <pageSetup paperSize="9" scale="6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A97"/>
  <sheetViews>
    <sheetView showGridLines="0" zoomScaleNormal="100" workbookViewId="0"/>
  </sheetViews>
  <sheetFormatPr defaultColWidth="0" defaultRowHeight="15" zeroHeight="1"/>
  <cols>
    <col min="1" max="1" width="61.85546875" customWidth="1"/>
    <col min="2" max="2" width="9.28515625" customWidth="1"/>
    <col min="3" max="27" width="9.42578125" customWidth="1"/>
    <col min="28" max="28" width="9.140625" hidden="1" customWidth="1"/>
    <col min="29" max="16384" width="9.140625" hidden="1"/>
  </cols>
  <sheetData>
    <row r="1" spans="1:27">
      <c r="A1" s="152" t="s">
        <v>83</v>
      </c>
      <c r="B1" s="152"/>
      <c r="C1" s="152"/>
      <c r="D1" s="152"/>
      <c r="E1" s="152"/>
      <c r="F1" s="152"/>
      <c r="G1" s="152"/>
      <c r="H1" s="152"/>
      <c r="I1" s="152"/>
      <c r="J1" s="152"/>
      <c r="K1" s="152"/>
      <c r="L1" s="152"/>
      <c r="M1" s="152"/>
      <c r="N1" s="152"/>
      <c r="O1" s="152"/>
      <c r="P1" s="152"/>
      <c r="Q1" s="152"/>
      <c r="R1" s="152"/>
      <c r="S1" s="153"/>
      <c r="T1" s="154"/>
      <c r="U1" s="154"/>
      <c r="V1" s="153"/>
      <c r="W1" s="153"/>
      <c r="X1" s="153"/>
      <c r="Y1" s="153"/>
      <c r="Z1" s="153"/>
      <c r="AA1" s="153"/>
    </row>
    <row r="2" spans="1:27">
      <c r="A2" s="155"/>
      <c r="B2" s="155"/>
      <c r="C2" s="155"/>
      <c r="D2" s="155"/>
      <c r="E2" s="155"/>
      <c r="F2" s="155"/>
      <c r="G2" s="155"/>
      <c r="H2" s="155"/>
      <c r="I2" s="155"/>
      <c r="J2" s="155"/>
      <c r="K2" s="155"/>
      <c r="L2" s="155"/>
      <c r="M2" s="155"/>
      <c r="N2" s="155"/>
      <c r="O2" s="155"/>
      <c r="P2" s="155"/>
      <c r="Q2" s="155"/>
      <c r="R2" s="156"/>
      <c r="S2" s="156"/>
      <c r="T2" s="156"/>
      <c r="U2" s="156"/>
      <c r="V2" s="156"/>
      <c r="W2" s="156"/>
      <c r="X2" s="156"/>
      <c r="Y2" s="156"/>
      <c r="Z2" s="156"/>
      <c r="AA2" s="156"/>
    </row>
    <row r="3" spans="1:27">
      <c r="A3" s="158"/>
      <c r="B3" s="16" t="s">
        <v>234</v>
      </c>
      <c r="C3" s="17" t="s">
        <v>230</v>
      </c>
      <c r="D3" s="17" t="s">
        <v>229</v>
      </c>
      <c r="E3" s="17" t="s">
        <v>228</v>
      </c>
      <c r="F3" s="17" t="s">
        <v>214</v>
      </c>
      <c r="G3" s="17" t="s">
        <v>205</v>
      </c>
      <c r="H3" s="17" t="s">
        <v>165</v>
      </c>
      <c r="I3" s="17" t="s">
        <v>143</v>
      </c>
      <c r="J3" s="17" t="s">
        <v>139</v>
      </c>
      <c r="K3" s="17" t="s">
        <v>135</v>
      </c>
      <c r="L3" s="17" t="s">
        <v>104</v>
      </c>
      <c r="M3" s="17" t="s">
        <v>102</v>
      </c>
      <c r="N3" s="17" t="s">
        <v>101</v>
      </c>
      <c r="O3" s="17" t="s">
        <v>99</v>
      </c>
      <c r="P3" s="17" t="s">
        <v>98</v>
      </c>
      <c r="Q3" s="17" t="s">
        <v>97</v>
      </c>
      <c r="R3" s="17" t="s">
        <v>89</v>
      </c>
      <c r="S3" s="17" t="s">
        <v>77</v>
      </c>
      <c r="T3" s="17" t="s">
        <v>40</v>
      </c>
      <c r="U3" s="17" t="s">
        <v>39</v>
      </c>
      <c r="V3" s="17" t="s">
        <v>38</v>
      </c>
      <c r="W3" s="17" t="s">
        <v>37</v>
      </c>
      <c r="X3" s="17" t="s">
        <v>36</v>
      </c>
      <c r="Y3" s="17" t="s">
        <v>75</v>
      </c>
      <c r="Z3" s="17" t="s">
        <v>74</v>
      </c>
      <c r="AA3" s="17" t="s">
        <v>76</v>
      </c>
    </row>
    <row r="4" spans="1:27">
      <c r="A4" s="158" t="s">
        <v>93</v>
      </c>
      <c r="B4" s="159">
        <v>495796.75267000741</v>
      </c>
      <c r="C4" s="160">
        <v>494973.16932990996</v>
      </c>
      <c r="D4" s="160">
        <v>498936.56413080945</v>
      </c>
      <c r="E4" s="160">
        <v>495466.81700450083</v>
      </c>
      <c r="F4" s="160">
        <v>496110.57075805939</v>
      </c>
      <c r="G4" s="160">
        <v>501071.79993272643</v>
      </c>
      <c r="H4" s="160">
        <v>502852.44188427919</v>
      </c>
      <c r="I4" s="160">
        <v>495901.92141481955</v>
      </c>
      <c r="J4" s="160">
        <v>493240.30293802265</v>
      </c>
      <c r="K4" s="160">
        <v>497428.10628191172</v>
      </c>
      <c r="L4" s="160">
        <v>497651.12007738999</v>
      </c>
      <c r="M4" s="160">
        <v>495357.39399635012</v>
      </c>
      <c r="N4" s="160">
        <v>495034.70570039994</v>
      </c>
      <c r="O4" s="160">
        <v>487593.57932689588</v>
      </c>
      <c r="P4" s="160">
        <v>481584.17608086759</v>
      </c>
      <c r="Q4" s="160">
        <v>476117.21999995993</v>
      </c>
      <c r="R4" s="160">
        <v>473557.83377612999</v>
      </c>
      <c r="S4" s="160">
        <v>465834.43136497994</v>
      </c>
      <c r="T4" s="160">
        <v>466402.11535024783</v>
      </c>
      <c r="U4" s="160">
        <v>459709.15411596501</v>
      </c>
      <c r="V4" s="160">
        <v>453525.75930458657</v>
      </c>
      <c r="W4" s="160">
        <v>441940.58399032906</v>
      </c>
      <c r="X4" s="160">
        <v>438591.95438300003</v>
      </c>
      <c r="Y4" s="161">
        <v>426124.36457272992</v>
      </c>
      <c r="Z4" s="161">
        <v>422553.80250218004</v>
      </c>
      <c r="AA4" s="161">
        <v>424423.34033880482</v>
      </c>
    </row>
    <row r="5" spans="1:27">
      <c r="A5" s="162" t="s">
        <v>49</v>
      </c>
      <c r="B5" s="163">
        <v>4815.7438179099809</v>
      </c>
      <c r="C5" s="164">
        <v>4903.4488974899996</v>
      </c>
      <c r="D5" s="164">
        <v>5161.5834205703932</v>
      </c>
      <c r="E5" s="164">
        <v>5259.5937400901321</v>
      </c>
      <c r="F5" s="164">
        <v>5438.5152347902322</v>
      </c>
      <c r="G5" s="164">
        <v>5432.0267211505452</v>
      </c>
      <c r="H5" s="164">
        <v>5455.5839928207606</v>
      </c>
      <c r="I5" s="164">
        <v>5581.6902557105022</v>
      </c>
      <c r="J5" s="164">
        <v>5912.9704843100008</v>
      </c>
      <c r="K5" s="164">
        <v>6003.9150757899133</v>
      </c>
      <c r="L5" s="164">
        <v>5086.1681469899995</v>
      </c>
      <c r="M5" s="164">
        <v>5128.1071732103292</v>
      </c>
      <c r="N5" s="164">
        <v>5169.6754732300005</v>
      </c>
      <c r="O5" s="164">
        <v>5318.1252135604263</v>
      </c>
      <c r="P5" s="164">
        <v>5459.1105541704319</v>
      </c>
      <c r="Q5" s="164">
        <v>5633.7782416100008</v>
      </c>
      <c r="R5" s="164">
        <v>5598.5111728700003</v>
      </c>
      <c r="S5" s="164">
        <v>5697.1430267600663</v>
      </c>
      <c r="T5" s="164">
        <v>5157.0849701279121</v>
      </c>
      <c r="U5" s="164">
        <v>5575.5730099016528</v>
      </c>
      <c r="V5" s="164">
        <v>5709.8141255590153</v>
      </c>
      <c r="W5" s="164">
        <v>5789.9804428370962</v>
      </c>
      <c r="X5" s="164">
        <v>5937.2052159999994</v>
      </c>
      <c r="Y5" s="165">
        <v>6496.5979300700001</v>
      </c>
      <c r="Z5" s="165">
        <v>6714.9257405200005</v>
      </c>
      <c r="AA5" s="165">
        <v>6938.7421050000003</v>
      </c>
    </row>
    <row r="6" spans="1:27">
      <c r="A6" s="166" t="s">
        <v>50</v>
      </c>
      <c r="B6" s="167">
        <v>45.49807122</v>
      </c>
      <c r="C6" s="168">
        <v>73.354099240000025</v>
      </c>
      <c r="D6" s="168">
        <v>105.96732829000003</v>
      </c>
      <c r="E6" s="168">
        <v>111.57594469999998</v>
      </c>
      <c r="F6" s="168">
        <v>120.00061179999997</v>
      </c>
      <c r="G6" s="168">
        <v>138.34722703</v>
      </c>
      <c r="H6" s="168">
        <v>143.47508518999993</v>
      </c>
      <c r="I6" s="168">
        <v>151.81240755999994</v>
      </c>
      <c r="J6" s="168">
        <v>157.95542949</v>
      </c>
      <c r="K6" s="168">
        <v>167.74984509999993</v>
      </c>
      <c r="L6" s="168">
        <v>221.70999241999999</v>
      </c>
      <c r="M6" s="168">
        <v>235.65351716000001</v>
      </c>
      <c r="N6" s="168">
        <v>247.12953722000003</v>
      </c>
      <c r="O6" s="168">
        <v>261.72448512000005</v>
      </c>
      <c r="P6" s="168">
        <v>301.64008118000004</v>
      </c>
      <c r="Q6" s="168">
        <v>386.00445474999998</v>
      </c>
      <c r="R6" s="168">
        <v>401.85312612000001</v>
      </c>
      <c r="S6" s="168">
        <v>452.19058858000005</v>
      </c>
      <c r="T6" s="168">
        <v>498.65037040000004</v>
      </c>
      <c r="U6" s="168">
        <v>581.7102676200002</v>
      </c>
      <c r="V6" s="168">
        <v>714.42987828527419</v>
      </c>
      <c r="W6" s="168">
        <v>782.09027220360622</v>
      </c>
      <c r="X6" s="168">
        <v>878.91606000000002</v>
      </c>
      <c r="Y6" s="169">
        <v>1143.671149</v>
      </c>
      <c r="Z6" s="169">
        <v>1236.1095749999999</v>
      </c>
      <c r="AA6" s="169">
        <v>1418.2714059999998</v>
      </c>
    </row>
    <row r="7" spans="1:27" ht="15.75" thickBot="1">
      <c r="A7" s="170" t="s">
        <v>51</v>
      </c>
      <c r="B7" s="171">
        <v>500657.99455913738</v>
      </c>
      <c r="C7" s="172">
        <v>499949.97232663992</v>
      </c>
      <c r="D7" s="172">
        <v>504204.11487966985</v>
      </c>
      <c r="E7" s="172">
        <v>500837.98668929096</v>
      </c>
      <c r="F7" s="172">
        <v>501669.08660464961</v>
      </c>
      <c r="G7" s="172">
        <v>506642.17388090701</v>
      </c>
      <c r="H7" s="172">
        <v>508451.50096228998</v>
      </c>
      <c r="I7" s="172">
        <v>501635.42407809</v>
      </c>
      <c r="J7" s="172">
        <v>499311.22885182255</v>
      </c>
      <c r="K7" s="172">
        <v>503599.77120280161</v>
      </c>
      <c r="L7" s="172">
        <v>502958.99821680004</v>
      </c>
      <c r="M7" s="172">
        <v>500721.1546867204</v>
      </c>
      <c r="N7" s="172">
        <v>500451.51071084989</v>
      </c>
      <c r="O7" s="172">
        <v>493173.42902557628</v>
      </c>
      <c r="P7" s="172">
        <v>487344.92671621806</v>
      </c>
      <c r="Q7" s="172">
        <v>482137.00269631995</v>
      </c>
      <c r="R7" s="172">
        <v>479558.19807511999</v>
      </c>
      <c r="S7" s="172">
        <v>471983.76498032</v>
      </c>
      <c r="T7" s="172">
        <v>472057.85069077578</v>
      </c>
      <c r="U7" s="172">
        <v>465866.43739348667</v>
      </c>
      <c r="V7" s="172">
        <v>459950.00330843084</v>
      </c>
      <c r="W7" s="172">
        <v>448512.65470536973</v>
      </c>
      <c r="X7" s="172">
        <v>445408.07565900002</v>
      </c>
      <c r="Y7" s="173">
        <v>433764.63365179999</v>
      </c>
      <c r="Z7" s="173">
        <v>430504.8378177</v>
      </c>
      <c r="AA7" s="173">
        <v>432780.35384980479</v>
      </c>
    </row>
    <row r="8" spans="1:27">
      <c r="A8" s="162"/>
      <c r="B8" s="174"/>
      <c r="C8" s="162"/>
      <c r="D8" s="162"/>
      <c r="E8" s="162"/>
      <c r="F8" s="162"/>
      <c r="G8" s="162"/>
      <c r="H8" s="162"/>
      <c r="I8" s="162"/>
      <c r="J8" s="162"/>
      <c r="K8" s="162"/>
      <c r="L8" s="162"/>
      <c r="M8" s="162"/>
      <c r="N8" s="162"/>
      <c r="O8" s="162"/>
      <c r="P8" s="162"/>
      <c r="Q8" s="162"/>
      <c r="R8" s="162"/>
      <c r="S8" s="162"/>
      <c r="T8" s="162"/>
      <c r="U8" s="162"/>
      <c r="V8" s="162"/>
      <c r="W8" s="162"/>
      <c r="X8" s="162"/>
      <c r="Y8" s="175"/>
      <c r="Z8" s="175"/>
      <c r="AA8" s="175"/>
    </row>
    <row r="9" spans="1:27">
      <c r="A9" s="205" t="s">
        <v>111</v>
      </c>
      <c r="B9" s="177"/>
      <c r="C9" s="176"/>
      <c r="D9" s="176"/>
      <c r="E9" s="176"/>
      <c r="F9" s="176"/>
      <c r="G9" s="176"/>
      <c r="H9" s="176"/>
      <c r="I9" s="176"/>
      <c r="J9" s="176"/>
      <c r="K9" s="176"/>
      <c r="L9" s="176"/>
      <c r="M9" s="176"/>
      <c r="N9" s="176"/>
      <c r="O9" s="176"/>
      <c r="P9" s="176"/>
      <c r="Q9" s="176"/>
      <c r="R9" s="176"/>
      <c r="S9" s="176"/>
      <c r="T9" s="176"/>
      <c r="U9" s="176"/>
      <c r="V9" s="176"/>
      <c r="W9" s="176"/>
      <c r="X9" s="176"/>
      <c r="Y9" s="178"/>
      <c r="Z9" s="178"/>
      <c r="AA9" s="178"/>
    </row>
    <row r="10" spans="1:27">
      <c r="A10" s="162" t="s">
        <v>52</v>
      </c>
      <c r="B10" s="163">
        <v>6781.91648910001</v>
      </c>
      <c r="C10" s="164">
        <v>6275.4835535999973</v>
      </c>
      <c r="D10" s="164">
        <v>4986.9949255200208</v>
      </c>
      <c r="E10" s="164">
        <v>4853.8460630900081</v>
      </c>
      <c r="F10" s="164">
        <v>4883.142314470002</v>
      </c>
      <c r="G10" s="164">
        <v>4618.1488341500117</v>
      </c>
      <c r="H10" s="164">
        <v>4800.0979836899742</v>
      </c>
      <c r="I10" s="164">
        <v>5205.5841674299954</v>
      </c>
      <c r="J10" s="164">
        <v>5213.8637423699993</v>
      </c>
      <c r="K10" s="164">
        <v>5717.9756785899735</v>
      </c>
      <c r="L10" s="164">
        <v>6245.2571745499999</v>
      </c>
      <c r="M10" s="164">
        <v>6293.5798975099606</v>
      </c>
      <c r="N10" s="164">
        <v>6306.9015972800007</v>
      </c>
      <c r="O10" s="164">
        <v>6571.5299517099747</v>
      </c>
      <c r="P10" s="164">
        <v>7017.8232893199711</v>
      </c>
      <c r="Q10" s="164">
        <v>7039.3257395600012</v>
      </c>
      <c r="R10" s="164">
        <v>6806.9052585400004</v>
      </c>
      <c r="S10" s="164">
        <v>7480.6077712400001</v>
      </c>
      <c r="T10" s="164">
        <v>12565.189621989601</v>
      </c>
      <c r="U10" s="164">
        <v>13179.241675561218</v>
      </c>
      <c r="V10" s="164">
        <v>14081.548331655333</v>
      </c>
      <c r="W10" s="164">
        <v>14787.027485247756</v>
      </c>
      <c r="X10" s="164">
        <v>15497.894485200002</v>
      </c>
      <c r="Y10" s="165">
        <v>14776.063917779999</v>
      </c>
      <c r="Z10" s="165">
        <v>16565.156480930003</v>
      </c>
      <c r="AA10" s="165">
        <v>16294.672229252887</v>
      </c>
    </row>
    <row r="11" spans="1:27">
      <c r="A11" s="166" t="s">
        <v>53</v>
      </c>
      <c r="B11" s="179">
        <v>501.2070096799996</v>
      </c>
      <c r="C11" s="180">
        <v>468.49241471000056</v>
      </c>
      <c r="D11" s="180">
        <v>319.6609022199998</v>
      </c>
      <c r="E11" s="180">
        <v>324.4890085200002</v>
      </c>
      <c r="F11" s="180">
        <v>337.85548705000008</v>
      </c>
      <c r="G11" s="180">
        <v>396.86181096999985</v>
      </c>
      <c r="H11" s="180">
        <v>364.8971292199999</v>
      </c>
      <c r="I11" s="180">
        <v>363.03117087999948</v>
      </c>
      <c r="J11" s="180">
        <v>350.95267936999994</v>
      </c>
      <c r="K11" s="180">
        <v>441.27277528999997</v>
      </c>
      <c r="L11" s="180">
        <v>489.79933755000002</v>
      </c>
      <c r="M11" s="180">
        <v>411.7470885499996</v>
      </c>
      <c r="N11" s="180">
        <v>427.51535156000006</v>
      </c>
      <c r="O11" s="180">
        <v>605.65360555999973</v>
      </c>
      <c r="P11" s="180">
        <v>313.49744801999992</v>
      </c>
      <c r="Q11" s="180">
        <v>309.17263740999999</v>
      </c>
      <c r="R11" s="180">
        <v>290.91219191000005</v>
      </c>
      <c r="S11" s="180">
        <v>508.10279680000008</v>
      </c>
      <c r="T11" s="180">
        <v>889.2775104499998</v>
      </c>
      <c r="U11" s="180">
        <v>638.23853493999968</v>
      </c>
      <c r="V11" s="180">
        <v>517.25104225999996</v>
      </c>
      <c r="W11" s="180">
        <v>887.45364716000017</v>
      </c>
      <c r="X11" s="180">
        <v>850.52573199999995</v>
      </c>
      <c r="Y11" s="181">
        <v>805.06759</v>
      </c>
      <c r="Z11" s="181">
        <v>882.27092900000002</v>
      </c>
      <c r="AA11" s="181">
        <v>920.99479099999996</v>
      </c>
    </row>
    <row r="12" spans="1:27">
      <c r="A12" s="182" t="s">
        <v>48</v>
      </c>
      <c r="B12" s="183">
        <v>7283.1234987800126</v>
      </c>
      <c r="C12" s="184">
        <v>6743.9759683100037</v>
      </c>
      <c r="D12" s="184">
        <v>5306.6558277400163</v>
      </c>
      <c r="E12" s="184">
        <v>5178.335071610014</v>
      </c>
      <c r="F12" s="184">
        <v>5220.997801520014</v>
      </c>
      <c r="G12" s="184">
        <v>5015.0106451200045</v>
      </c>
      <c r="H12" s="184">
        <v>5164.9951129099718</v>
      </c>
      <c r="I12" s="184">
        <v>5568.6153383100072</v>
      </c>
      <c r="J12" s="184">
        <v>5564.816421739999</v>
      </c>
      <c r="K12" s="184">
        <v>6159.2484538799617</v>
      </c>
      <c r="L12" s="184">
        <v>6735.0565121000009</v>
      </c>
      <c r="M12" s="184">
        <v>6705.3269860599667</v>
      </c>
      <c r="N12" s="184">
        <v>6734.4169488399993</v>
      </c>
      <c r="O12" s="184">
        <v>7177.1835572699456</v>
      </c>
      <c r="P12" s="184">
        <v>7331.3207373399673</v>
      </c>
      <c r="Q12" s="184">
        <v>7348.4983769700002</v>
      </c>
      <c r="R12" s="184">
        <v>7097.8174504500003</v>
      </c>
      <c r="S12" s="184">
        <v>7988.7105680399982</v>
      </c>
      <c r="T12" s="184">
        <v>13454.467132439602</v>
      </c>
      <c r="U12" s="184">
        <v>13817.480210501217</v>
      </c>
      <c r="V12" s="184">
        <v>14598.799373915332</v>
      </c>
      <c r="W12" s="184">
        <v>15674.481132407756</v>
      </c>
      <c r="X12" s="184">
        <v>16348.4202172</v>
      </c>
      <c r="Y12" s="185">
        <v>15581.131507779999</v>
      </c>
      <c r="Z12" s="185">
        <v>17447.427409930002</v>
      </c>
      <c r="AA12" s="185">
        <v>17215.667020252888</v>
      </c>
    </row>
    <row r="13" spans="1:27">
      <c r="A13" s="162" t="s">
        <v>54</v>
      </c>
      <c r="B13" s="186">
        <v>2723.5125504299972</v>
      </c>
      <c r="C13" s="187">
        <v>2753.7838411899993</v>
      </c>
      <c r="D13" s="187">
        <v>3392.4654828500024</v>
      </c>
      <c r="E13" s="187">
        <v>3277.9903580499995</v>
      </c>
      <c r="F13" s="187">
        <v>3491.2801187799996</v>
      </c>
      <c r="G13" s="187">
        <v>3292.4273515699911</v>
      </c>
      <c r="H13" s="187">
        <v>3318.5064823300099</v>
      </c>
      <c r="I13" s="187">
        <v>3315.1073986399938</v>
      </c>
      <c r="J13" s="187">
        <v>3578.2860991799998</v>
      </c>
      <c r="K13" s="187">
        <v>3550.2469202400152</v>
      </c>
      <c r="L13" s="187">
        <v>3381.3606357899998</v>
      </c>
      <c r="M13" s="187">
        <v>3325.9624130700136</v>
      </c>
      <c r="N13" s="187">
        <v>3441.7331550700001</v>
      </c>
      <c r="O13" s="187">
        <v>3552.4665569000344</v>
      </c>
      <c r="P13" s="187">
        <v>3683.3530242200231</v>
      </c>
      <c r="Q13" s="187">
        <v>3726.06397294</v>
      </c>
      <c r="R13" s="187">
        <v>3706.4278559599998</v>
      </c>
      <c r="S13" s="187">
        <v>3721.2356412800004</v>
      </c>
      <c r="T13" s="187">
        <v>4747.8463627403953</v>
      </c>
      <c r="U13" s="187">
        <v>5250.0446722387123</v>
      </c>
      <c r="V13" s="187">
        <v>5383.8127989290942</v>
      </c>
      <c r="W13" s="187">
        <v>5561.1460862926651</v>
      </c>
      <c r="X13" s="187">
        <v>5730.0910489999997</v>
      </c>
      <c r="Y13" s="188">
        <v>6052.7986979099996</v>
      </c>
      <c r="Z13" s="188">
        <v>6290.1603940600007</v>
      </c>
      <c r="AA13" s="188">
        <v>6494.211996</v>
      </c>
    </row>
    <row r="14" spans="1:27">
      <c r="A14" s="189" t="s">
        <v>55</v>
      </c>
      <c r="B14" s="186">
        <v>2613.4338444499999</v>
      </c>
      <c r="C14" s="187">
        <v>2619.173607929999</v>
      </c>
      <c r="D14" s="187">
        <v>3138.9136347499953</v>
      </c>
      <c r="E14" s="187">
        <v>3007.3305533399971</v>
      </c>
      <c r="F14" s="187">
        <v>3236.0947161700042</v>
      </c>
      <c r="G14" s="187">
        <v>3106.3640762399878</v>
      </c>
      <c r="H14" s="187">
        <v>3112.3483902400112</v>
      </c>
      <c r="I14" s="187">
        <v>3111.2488019099906</v>
      </c>
      <c r="J14" s="187">
        <v>3380.5016694999999</v>
      </c>
      <c r="K14" s="187">
        <v>3353.7422056200021</v>
      </c>
      <c r="L14" s="187">
        <v>3187.21715898</v>
      </c>
      <c r="M14" s="187">
        <v>3100.2622167400114</v>
      </c>
      <c r="N14" s="187">
        <v>3224.3233753099998</v>
      </c>
      <c r="O14" s="187">
        <v>3374.4440728600221</v>
      </c>
      <c r="P14" s="187">
        <v>3531.5111344400252</v>
      </c>
      <c r="Q14" s="187">
        <v>3554.7235520899999</v>
      </c>
      <c r="R14" s="187">
        <v>3514.6943657700003</v>
      </c>
      <c r="S14" s="187">
        <v>3549.37603064</v>
      </c>
      <c r="T14" s="187">
        <v>4418.6781904303944</v>
      </c>
      <c r="U14" s="187">
        <v>4865.9612546687122</v>
      </c>
      <c r="V14" s="187">
        <v>4996.3531673290936</v>
      </c>
      <c r="W14" s="187">
        <v>5160.3283185926639</v>
      </c>
      <c r="X14" s="187">
        <v>5313.031027</v>
      </c>
      <c r="Y14" s="188">
        <v>5539.9461359099996</v>
      </c>
      <c r="Z14" s="188">
        <v>5772.9645959600002</v>
      </c>
      <c r="AA14" s="188">
        <v>6013.1862540000002</v>
      </c>
    </row>
    <row r="15" spans="1:27">
      <c r="A15" s="189" t="s">
        <v>56</v>
      </c>
      <c r="B15" s="186">
        <v>110.07870598000005</v>
      </c>
      <c r="C15" s="187">
        <v>134.61023326000006</v>
      </c>
      <c r="D15" s="187">
        <v>253.55184809999975</v>
      </c>
      <c r="E15" s="187">
        <v>270.65980470999966</v>
      </c>
      <c r="F15" s="187">
        <v>255.18540261000001</v>
      </c>
      <c r="G15" s="187">
        <v>186.06327532999998</v>
      </c>
      <c r="H15" s="187">
        <v>206.1580920900002</v>
      </c>
      <c r="I15" s="187">
        <v>203.85859673000019</v>
      </c>
      <c r="J15" s="187">
        <v>197.78442968000002</v>
      </c>
      <c r="K15" s="187">
        <v>196.50471462000027</v>
      </c>
      <c r="L15" s="187">
        <v>194.14347681000001</v>
      </c>
      <c r="M15" s="187">
        <v>225.70019633000032</v>
      </c>
      <c r="N15" s="187">
        <v>217.40977975999999</v>
      </c>
      <c r="O15" s="187">
        <v>178.02248404000034</v>
      </c>
      <c r="P15" s="187">
        <v>151.8418897800002</v>
      </c>
      <c r="Q15" s="187">
        <v>171.34042084999999</v>
      </c>
      <c r="R15" s="187">
        <v>191.73349019</v>
      </c>
      <c r="S15" s="187">
        <v>171.85961064</v>
      </c>
      <c r="T15" s="187">
        <v>329.16817231000078</v>
      </c>
      <c r="U15" s="187">
        <v>384.08341757000073</v>
      </c>
      <c r="V15" s="187">
        <v>387.45963160000031</v>
      </c>
      <c r="W15" s="187">
        <v>400.81776770000027</v>
      </c>
      <c r="X15" s="187">
        <v>417.060022</v>
      </c>
      <c r="Y15" s="188">
        <v>512.85256200000003</v>
      </c>
      <c r="Z15" s="188">
        <v>517.19579810000005</v>
      </c>
      <c r="AA15" s="188">
        <v>481.02574199999998</v>
      </c>
    </row>
    <row r="16" spans="1:27">
      <c r="A16" s="166" t="s">
        <v>50</v>
      </c>
      <c r="B16" s="179">
        <v>44.006061279999997</v>
      </c>
      <c r="C16" s="180">
        <v>69.10644825</v>
      </c>
      <c r="D16" s="180">
        <v>92.455618810000018</v>
      </c>
      <c r="E16" s="180">
        <v>65.185196339999976</v>
      </c>
      <c r="F16" s="180">
        <v>73.339444020000002</v>
      </c>
      <c r="G16" s="180">
        <v>89.757546289999993</v>
      </c>
      <c r="H16" s="180">
        <v>91.77325651999999</v>
      </c>
      <c r="I16" s="180">
        <v>100.04090655999998</v>
      </c>
      <c r="J16" s="180">
        <v>105.72517198</v>
      </c>
      <c r="K16" s="180">
        <v>109.00346832</v>
      </c>
      <c r="L16" s="180">
        <v>173.89242532</v>
      </c>
      <c r="M16" s="180">
        <v>187.55498098000004</v>
      </c>
      <c r="N16" s="180">
        <v>194.49441413</v>
      </c>
      <c r="O16" s="180">
        <v>203.92777365000006</v>
      </c>
      <c r="P16" s="180">
        <v>226.78292343000007</v>
      </c>
      <c r="Q16" s="180">
        <v>291.49383740999997</v>
      </c>
      <c r="R16" s="180">
        <v>301.38242833000004</v>
      </c>
      <c r="S16" s="180">
        <v>355.77837605000002</v>
      </c>
      <c r="T16" s="180">
        <v>490.15285559999995</v>
      </c>
      <c r="U16" s="180">
        <v>569.26391207000017</v>
      </c>
      <c r="V16" s="180">
        <v>664.45495997555668</v>
      </c>
      <c r="W16" s="180">
        <v>730.12193698957572</v>
      </c>
      <c r="X16" s="180">
        <v>857.27230800000007</v>
      </c>
      <c r="Y16" s="181">
        <v>1117.761152</v>
      </c>
      <c r="Z16" s="181">
        <v>1202.5602960000001</v>
      </c>
      <c r="AA16" s="181">
        <v>1319.569892</v>
      </c>
    </row>
    <row r="17" spans="1:27" ht="15.75" thickBot="1">
      <c r="A17" s="170" t="s">
        <v>51</v>
      </c>
      <c r="B17" s="171">
        <v>10050.642110490011</v>
      </c>
      <c r="C17" s="172">
        <v>9566.8662577500036</v>
      </c>
      <c r="D17" s="172">
        <v>8791.5769294000202</v>
      </c>
      <c r="E17" s="172">
        <v>8521.5106260000139</v>
      </c>
      <c r="F17" s="172">
        <v>8785.6173643200127</v>
      </c>
      <c r="G17" s="172">
        <v>8397.1955429799964</v>
      </c>
      <c r="H17" s="172">
        <v>8575.2748517599812</v>
      </c>
      <c r="I17" s="172">
        <v>8983.7636435100012</v>
      </c>
      <c r="J17" s="172">
        <v>9248.8276928999985</v>
      </c>
      <c r="K17" s="172">
        <v>9818.498842439978</v>
      </c>
      <c r="L17" s="172">
        <v>10290.309573210001</v>
      </c>
      <c r="M17" s="172">
        <v>10218.84438010998</v>
      </c>
      <c r="N17" s="172">
        <v>10370.644518040001</v>
      </c>
      <c r="O17" s="172">
        <v>10933.57788781998</v>
      </c>
      <c r="P17" s="172">
        <v>11241.456684989991</v>
      </c>
      <c r="Q17" s="172">
        <v>11366.056187319999</v>
      </c>
      <c r="R17" s="172">
        <v>11105.627734739999</v>
      </c>
      <c r="S17" s="172">
        <v>12065.724585370001</v>
      </c>
      <c r="T17" s="172">
        <v>18692.46635078</v>
      </c>
      <c r="U17" s="172">
        <v>19636.788794809931</v>
      </c>
      <c r="V17" s="172">
        <v>20647.067132819982</v>
      </c>
      <c r="W17" s="172">
        <v>21965.749155689995</v>
      </c>
      <c r="X17" s="172">
        <v>22935.783574200002</v>
      </c>
      <c r="Y17" s="173">
        <v>22751.691357689997</v>
      </c>
      <c r="Z17" s="173">
        <v>24940.148099990001</v>
      </c>
      <c r="AA17" s="173">
        <v>25029.448908252889</v>
      </c>
    </row>
    <row r="18" spans="1:27">
      <c r="A18" s="162"/>
      <c r="B18" s="186"/>
      <c r="C18" s="162"/>
      <c r="D18" s="162"/>
      <c r="E18" s="162"/>
      <c r="F18" s="162"/>
      <c r="G18" s="162"/>
      <c r="H18" s="162"/>
      <c r="I18" s="162"/>
      <c r="J18" s="162"/>
      <c r="K18" s="162"/>
      <c r="L18" s="162"/>
      <c r="M18" s="162"/>
      <c r="N18" s="162"/>
      <c r="O18" s="162"/>
      <c r="P18" s="162"/>
      <c r="Q18" s="162"/>
      <c r="R18" s="162"/>
      <c r="S18" s="162"/>
      <c r="T18" s="162"/>
      <c r="U18" s="162"/>
      <c r="V18" s="162"/>
      <c r="W18" s="162"/>
      <c r="X18" s="162"/>
      <c r="Y18" s="175"/>
      <c r="Z18" s="175"/>
      <c r="AA18" s="175"/>
    </row>
    <row r="19" spans="1:27">
      <c r="A19" s="162" t="s">
        <v>106</v>
      </c>
      <c r="B19" s="190">
        <v>0.27535739321784175</v>
      </c>
      <c r="C19" s="191">
        <v>0.29506948392355853</v>
      </c>
      <c r="D19" s="191">
        <v>0.39639317606447089</v>
      </c>
      <c r="E19" s="191">
        <v>0.3923219369332972</v>
      </c>
      <c r="F19" s="191">
        <v>0.40573353186044353</v>
      </c>
      <c r="G19" s="191">
        <v>0.40277553149128181</v>
      </c>
      <c r="H19" s="191">
        <v>0.39768751413840542</v>
      </c>
      <c r="I19" s="191">
        <v>0.38014672254508231</v>
      </c>
      <c r="J19" s="191">
        <v>0.39832197046854778</v>
      </c>
      <c r="K19" s="191">
        <v>0.37268939450734423</v>
      </c>
      <c r="L19" s="191">
        <v>0.34549524830290984</v>
      </c>
      <c r="M19" s="191">
        <v>0.3438272727676277</v>
      </c>
      <c r="N19" s="191">
        <v>0.35062696082916445</v>
      </c>
      <c r="O19" s="191">
        <v>0.3435649673959576</v>
      </c>
      <c r="P19" s="191">
        <v>0.34783178525884295</v>
      </c>
      <c r="Q19" s="191">
        <v>0.35346981786276915</v>
      </c>
      <c r="R19" s="191">
        <v>0.36088102176817916</v>
      </c>
      <c r="S19" s="191">
        <v>0.33790047074947194</v>
      </c>
      <c r="T19" s="191">
        <v>0.28021980192687757</v>
      </c>
      <c r="U19" s="191">
        <v>0.2963472615159346</v>
      </c>
      <c r="V19" s="191">
        <v>0.29293592741268804</v>
      </c>
      <c r="W19" s="191">
        <v>0.28641263171543385</v>
      </c>
      <c r="X19" s="191">
        <v>0.28720899531027977</v>
      </c>
      <c r="Y19" s="192">
        <v>0.31516601281101564</v>
      </c>
      <c r="Z19" s="192">
        <v>0.30042807524719572</v>
      </c>
      <c r="AA19" s="192">
        <v>0.31218353694649598</v>
      </c>
    </row>
    <row r="20" spans="1:27">
      <c r="A20" s="158" t="s">
        <v>107</v>
      </c>
      <c r="B20" s="193">
        <v>1.4689736186367312E-2</v>
      </c>
      <c r="C20" s="194">
        <v>1.3624932392678851E-2</v>
      </c>
      <c r="D20" s="194">
        <v>1.0635932920620216E-2</v>
      </c>
      <c r="E20" s="194">
        <v>1.0451426601921101E-2</v>
      </c>
      <c r="F20" s="194">
        <v>1.0523859214574492E-2</v>
      </c>
      <c r="G20" s="194">
        <v>1.00085669275208E-2</v>
      </c>
      <c r="H20" s="194">
        <v>1.0271393121918229E-2</v>
      </c>
      <c r="I20" s="194">
        <v>1.1229267518106444E-2</v>
      </c>
      <c r="J20" s="194">
        <v>1.1282160822205232E-2</v>
      </c>
      <c r="K20" s="194">
        <v>1.2382188252123569E-2</v>
      </c>
      <c r="L20" s="194">
        <v>1.3533691054593885E-2</v>
      </c>
      <c r="M20" s="194">
        <v>1.3536341775306927E-2</v>
      </c>
      <c r="N20" s="194">
        <v>1.3603928919108426E-2</v>
      </c>
      <c r="O20" s="194">
        <v>1.4719602270353458E-2</v>
      </c>
      <c r="P20" s="194">
        <v>1.5223342255558023E-2</v>
      </c>
      <c r="Q20" s="194">
        <v>1.5434220961322548E-2</v>
      </c>
      <c r="R20" s="194">
        <v>1.4988280087887695E-2</v>
      </c>
      <c r="S20" s="194">
        <v>1.7149248810637757E-2</v>
      </c>
      <c r="T20" s="194">
        <v>2.8847354438639027E-2</v>
      </c>
      <c r="U20" s="194">
        <v>3.0057004710016402E-2</v>
      </c>
      <c r="V20" s="194">
        <v>3.2189570436529098E-2</v>
      </c>
      <c r="W20" s="194">
        <v>3.5467394713744507E-2</v>
      </c>
      <c r="X20" s="194">
        <v>3.7274783665830216E-2</v>
      </c>
      <c r="Y20" s="195">
        <v>3.6564751521314734E-2</v>
      </c>
      <c r="Z20" s="195">
        <v>4.1290428122085082E-2</v>
      </c>
      <c r="AA20" s="195">
        <v>4.0562488873750725E-2</v>
      </c>
    </row>
    <row r="21" spans="1:27">
      <c r="A21" s="158" t="s">
        <v>108</v>
      </c>
      <c r="B21" s="193">
        <v>2.0074865915883894E-2</v>
      </c>
      <c r="C21" s="194">
        <v>1.9135647139309247E-2</v>
      </c>
      <c r="D21" s="194">
        <v>1.7436543395720129E-2</v>
      </c>
      <c r="E21" s="194">
        <v>1.7014505393910095E-2</v>
      </c>
      <c r="F21" s="194">
        <v>1.7512774055467552E-2</v>
      </c>
      <c r="G21" s="194">
        <v>1.6574213470341433E-2</v>
      </c>
      <c r="H21" s="194">
        <v>1.6865472587907611E-2</v>
      </c>
      <c r="I21" s="194">
        <v>1.7908949831484573E-2</v>
      </c>
      <c r="J21" s="194">
        <v>1.8523171838470139E-2</v>
      </c>
      <c r="K21" s="194">
        <v>1.9496630864206707E-2</v>
      </c>
      <c r="L21" s="194">
        <v>2.0459539663657378E-2</v>
      </c>
      <c r="M21" s="194">
        <v>2.0408253744548639E-2</v>
      </c>
      <c r="N21" s="194">
        <v>2.0722576105943531E-2</v>
      </c>
      <c r="O21" s="194">
        <v>2.2169843800025485E-2</v>
      </c>
      <c r="P21" s="194">
        <v>2.3066735834793895E-2</v>
      </c>
      <c r="Q21" s="194">
        <v>2.3574328715191047E-2</v>
      </c>
      <c r="R21" s="194">
        <v>2.3158039585844736E-2</v>
      </c>
      <c r="S21" s="194">
        <v>1.5829568983739734E-2</v>
      </c>
      <c r="T21" s="194">
        <v>2.7078787259676929E-2</v>
      </c>
      <c r="U21" s="194">
        <v>2.8599413978225581E-2</v>
      </c>
      <c r="V21" s="194">
        <v>3.2404460822168267E-2</v>
      </c>
      <c r="W21" s="194">
        <v>4.8974647482620995E-2</v>
      </c>
      <c r="X21" s="194">
        <v>5.1493865575440105E-2</v>
      </c>
      <c r="Y21" s="195">
        <v>5.2451697516569959E-2</v>
      </c>
      <c r="Z21" s="195">
        <v>5.7932329463277865E-2</v>
      </c>
      <c r="AA21" s="195">
        <v>5.7834069142933618E-2</v>
      </c>
    </row>
    <row r="22" spans="1:27">
      <c r="A22" s="162"/>
      <c r="B22" s="174"/>
      <c r="C22" s="162"/>
      <c r="D22" s="162"/>
      <c r="E22" s="162"/>
      <c r="F22" s="162"/>
      <c r="G22" s="162"/>
      <c r="H22" s="162"/>
      <c r="I22" s="162"/>
      <c r="J22" s="162"/>
      <c r="K22" s="162"/>
      <c r="L22" s="162"/>
      <c r="M22" s="162"/>
      <c r="N22" s="162"/>
      <c r="O22" s="162"/>
      <c r="P22" s="162"/>
      <c r="Q22" s="162"/>
      <c r="R22" s="162"/>
      <c r="S22" s="162"/>
      <c r="T22" s="162"/>
      <c r="U22" s="162"/>
      <c r="V22" s="162"/>
      <c r="W22" s="162"/>
      <c r="X22" s="162"/>
      <c r="Y22" s="175"/>
      <c r="Z22" s="175"/>
      <c r="AA22" s="175"/>
    </row>
    <row r="23" spans="1:27">
      <c r="A23" s="205" t="s">
        <v>57</v>
      </c>
      <c r="B23" s="177"/>
      <c r="C23" s="176"/>
      <c r="D23" s="176"/>
      <c r="E23" s="176"/>
      <c r="F23" s="176"/>
      <c r="G23" s="176"/>
      <c r="H23" s="176"/>
      <c r="I23" s="176"/>
      <c r="J23" s="176"/>
      <c r="K23" s="176"/>
      <c r="L23" s="176"/>
      <c r="M23" s="176"/>
      <c r="N23" s="176"/>
      <c r="O23" s="176"/>
      <c r="P23" s="176"/>
      <c r="Q23" s="176"/>
      <c r="R23" s="176"/>
      <c r="S23" s="176"/>
      <c r="T23" s="176"/>
      <c r="U23" s="176"/>
      <c r="V23" s="176"/>
      <c r="W23" s="176"/>
      <c r="X23" s="176"/>
      <c r="Y23" s="178"/>
      <c r="Z23" s="178"/>
      <c r="AA23" s="178"/>
    </row>
    <row r="24" spans="1:27">
      <c r="A24" s="166" t="s">
        <v>48</v>
      </c>
      <c r="B24" s="179">
        <v>488513.62917122769</v>
      </c>
      <c r="C24" s="180">
        <v>488229.19336159888</v>
      </c>
      <c r="D24" s="180">
        <v>493629.90830306907</v>
      </c>
      <c r="E24" s="180">
        <v>490288.48193289107</v>
      </c>
      <c r="F24" s="180">
        <v>490889.57295653957</v>
      </c>
      <c r="G24" s="180">
        <v>496056.78928760707</v>
      </c>
      <c r="H24" s="180">
        <v>497687.44677137019</v>
      </c>
      <c r="I24" s="180">
        <v>490333.30607651011</v>
      </c>
      <c r="J24" s="180">
        <v>487675.4865162826</v>
      </c>
      <c r="K24" s="180">
        <v>491268.85782803106</v>
      </c>
      <c r="L24" s="180">
        <v>490916.06356529007</v>
      </c>
      <c r="M24" s="180">
        <v>488652.06701029046</v>
      </c>
      <c r="N24" s="180">
        <v>488300.28875155991</v>
      </c>
      <c r="O24" s="180">
        <v>480416.39576962614</v>
      </c>
      <c r="P24" s="180">
        <v>474252.85534352821</v>
      </c>
      <c r="Q24" s="180">
        <v>468768.72162298998</v>
      </c>
      <c r="R24" s="180">
        <v>466460.01632567996</v>
      </c>
      <c r="S24" s="180">
        <v>457845.72079694993</v>
      </c>
      <c r="T24" s="180">
        <v>452947.64821780822</v>
      </c>
      <c r="U24" s="180">
        <v>445891.67390546377</v>
      </c>
      <c r="V24" s="180">
        <v>438926.95993067126</v>
      </c>
      <c r="W24" s="180">
        <v>426266.10285792127</v>
      </c>
      <c r="X24" s="180">
        <v>422243.53416579997</v>
      </c>
      <c r="Y24" s="181">
        <v>410543.23306495004</v>
      </c>
      <c r="Z24" s="181">
        <v>405106.37509225</v>
      </c>
      <c r="AA24" s="181">
        <v>407207.67331855191</v>
      </c>
    </row>
    <row r="25" spans="1:27">
      <c r="A25" s="158" t="s">
        <v>49</v>
      </c>
      <c r="B25" s="196">
        <v>2092.2312674799387</v>
      </c>
      <c r="C25" s="197">
        <v>2149.6650562999521</v>
      </c>
      <c r="D25" s="197">
        <v>1769.1179377199546</v>
      </c>
      <c r="E25" s="197">
        <v>1981.60338203995</v>
      </c>
      <c r="F25" s="197">
        <v>1947.235116010007</v>
      </c>
      <c r="G25" s="197">
        <v>2139.5993695799543</v>
      </c>
      <c r="H25" s="197">
        <v>2137.0775104898398</v>
      </c>
      <c r="I25" s="197">
        <v>2266.5828570699186</v>
      </c>
      <c r="J25" s="197">
        <v>2334.68438513</v>
      </c>
      <c r="K25" s="197">
        <v>2453.6681555499135</v>
      </c>
      <c r="L25" s="197">
        <v>1704.8075112000001</v>
      </c>
      <c r="M25" s="197">
        <v>1802.1447601399668</v>
      </c>
      <c r="N25" s="197">
        <v>1727.94231816</v>
      </c>
      <c r="O25" s="197">
        <v>1765.658656659969</v>
      </c>
      <c r="P25" s="197">
        <v>1775.7575299499463</v>
      </c>
      <c r="Q25" s="197">
        <v>1907.7142686699999</v>
      </c>
      <c r="R25" s="197">
        <v>1892.0833169099999</v>
      </c>
      <c r="S25" s="197">
        <v>1975.9073854800672</v>
      </c>
      <c r="T25" s="197">
        <v>409.23860738751711</v>
      </c>
      <c r="U25" s="197">
        <v>325.52833766294015</v>
      </c>
      <c r="V25" s="197">
        <v>326.00132662992098</v>
      </c>
      <c r="W25" s="197">
        <v>228.83435654443014</v>
      </c>
      <c r="X25" s="197">
        <v>207.11416700000001</v>
      </c>
      <c r="Y25" s="198">
        <v>443.79923216000003</v>
      </c>
      <c r="Z25" s="198">
        <v>424.76534645999999</v>
      </c>
      <c r="AA25" s="198">
        <v>444.53010899999998</v>
      </c>
    </row>
    <row r="26" spans="1:27">
      <c r="A26" s="166" t="s">
        <v>50</v>
      </c>
      <c r="B26" s="179">
        <v>1.49200994</v>
      </c>
      <c r="C26" s="180">
        <v>4.2476509900000003</v>
      </c>
      <c r="D26" s="180">
        <v>13.511709479999999</v>
      </c>
      <c r="E26" s="180">
        <v>46.390748360000003</v>
      </c>
      <c r="F26" s="180">
        <v>46.661167779999992</v>
      </c>
      <c r="G26" s="180">
        <v>48.589680740000013</v>
      </c>
      <c r="H26" s="180">
        <v>51.701828669999983</v>
      </c>
      <c r="I26" s="180">
        <v>51.771500999999994</v>
      </c>
      <c r="J26" s="180">
        <v>52.230257509999994</v>
      </c>
      <c r="K26" s="180">
        <v>58.746376779999991</v>
      </c>
      <c r="L26" s="180">
        <v>47.817567099999998</v>
      </c>
      <c r="M26" s="180">
        <v>48.098536179999989</v>
      </c>
      <c r="N26" s="180">
        <v>52.63512309</v>
      </c>
      <c r="O26" s="180">
        <v>57.79671146999997</v>
      </c>
      <c r="P26" s="180">
        <v>74.857157750000013</v>
      </c>
      <c r="Q26" s="180">
        <v>94.510617339999996</v>
      </c>
      <c r="R26" s="180">
        <v>100.47069778999999</v>
      </c>
      <c r="S26" s="180">
        <v>96.412212530000005</v>
      </c>
      <c r="T26" s="180">
        <v>8.4975147999999994</v>
      </c>
      <c r="U26" s="180">
        <v>12.44635555</v>
      </c>
      <c r="V26" s="180">
        <v>49.974918309717523</v>
      </c>
      <c r="W26" s="180">
        <v>51.968335214030567</v>
      </c>
      <c r="X26" s="180">
        <v>21.643751999999999</v>
      </c>
      <c r="Y26" s="181">
        <v>25.909997000000001</v>
      </c>
      <c r="Z26" s="181">
        <v>33.549279000000006</v>
      </c>
      <c r="AA26" s="181">
        <v>98.701513999999989</v>
      </c>
    </row>
    <row r="27" spans="1:27" ht="15.75" thickBot="1">
      <c r="A27" s="170" t="s">
        <v>51</v>
      </c>
      <c r="B27" s="171">
        <v>490607.35244864767</v>
      </c>
      <c r="C27" s="172">
        <v>490383.10606888885</v>
      </c>
      <c r="D27" s="172">
        <v>495412.53795026906</v>
      </c>
      <c r="E27" s="172">
        <v>492316.47606329096</v>
      </c>
      <c r="F27" s="172">
        <v>492883.46924032958</v>
      </c>
      <c r="G27" s="172">
        <v>498244.97833792696</v>
      </c>
      <c r="H27" s="172">
        <v>499876.22611052997</v>
      </c>
      <c r="I27" s="172">
        <v>492651.66043457994</v>
      </c>
      <c r="J27" s="172">
        <v>490062.40115892258</v>
      </c>
      <c r="K27" s="172">
        <v>493781.27236036095</v>
      </c>
      <c r="L27" s="172">
        <v>492668.68864358997</v>
      </c>
      <c r="M27" s="172">
        <v>490502.31030661042</v>
      </c>
      <c r="N27" s="172">
        <v>490080.86619280989</v>
      </c>
      <c r="O27" s="172">
        <v>482239.85113775608</v>
      </c>
      <c r="P27" s="172">
        <v>476103.47003122815</v>
      </c>
      <c r="Q27" s="172">
        <v>470770.94650899997</v>
      </c>
      <c r="R27" s="172">
        <v>468452.57034037996</v>
      </c>
      <c r="S27" s="172">
        <v>459918.04039495997</v>
      </c>
      <c r="T27" s="172">
        <v>453365.38433999568</v>
      </c>
      <c r="U27" s="172">
        <v>446229.64859867672</v>
      </c>
      <c r="V27" s="172">
        <v>439302.93617561087</v>
      </c>
      <c r="W27" s="172">
        <v>426546.90554967977</v>
      </c>
      <c r="X27" s="172">
        <v>422472.29208479996</v>
      </c>
      <c r="Y27" s="173">
        <v>411012.94229410996</v>
      </c>
      <c r="Z27" s="173">
        <v>405564.68971771002</v>
      </c>
      <c r="AA27" s="173">
        <v>407750.90494155191</v>
      </c>
    </row>
    <row r="28" spans="1:27">
      <c r="A28" s="158"/>
      <c r="B28" s="196"/>
      <c r="C28" s="197"/>
      <c r="D28" s="197"/>
      <c r="E28" s="197"/>
      <c r="F28" s="197"/>
      <c r="G28" s="197"/>
      <c r="H28" s="197"/>
      <c r="I28" s="197"/>
      <c r="J28" s="197"/>
      <c r="K28" s="197"/>
      <c r="L28" s="197"/>
      <c r="M28" s="197"/>
      <c r="N28" s="197"/>
      <c r="O28" s="197"/>
      <c r="P28" s="197"/>
      <c r="Q28" s="197"/>
      <c r="R28" s="197"/>
      <c r="S28" s="197"/>
      <c r="T28" s="197"/>
      <c r="U28" s="197"/>
      <c r="V28" s="197"/>
      <c r="W28" s="197"/>
      <c r="X28" s="197"/>
      <c r="Y28" s="198"/>
      <c r="Z28" s="198"/>
      <c r="AA28" s="198"/>
    </row>
    <row r="29" spans="1:27" ht="15.75" thickBot="1">
      <c r="A29" s="347" t="s">
        <v>245</v>
      </c>
      <c r="B29" s="397">
        <v>1655</v>
      </c>
      <c r="C29" s="398">
        <v>1630</v>
      </c>
      <c r="D29" s="398">
        <v>1770</v>
      </c>
      <c r="E29" s="398">
        <v>1602</v>
      </c>
      <c r="F29" s="398">
        <v>1417</v>
      </c>
      <c r="G29" s="398">
        <v>1272</v>
      </c>
      <c r="H29" s="398">
        <v>1607</v>
      </c>
      <c r="I29" s="398">
        <v>1656</v>
      </c>
      <c r="J29" s="398">
        <v>1569</v>
      </c>
      <c r="K29" s="398">
        <v>1609</v>
      </c>
      <c r="L29" s="398">
        <v>589</v>
      </c>
      <c r="M29" s="398">
        <v>456</v>
      </c>
      <c r="N29" s="398">
        <v>561</v>
      </c>
      <c r="O29" s="398">
        <v>606</v>
      </c>
      <c r="P29" s="398">
        <v>511</v>
      </c>
      <c r="Q29" s="398">
        <v>420</v>
      </c>
      <c r="R29" s="398">
        <v>390</v>
      </c>
      <c r="S29" s="398">
        <v>290</v>
      </c>
      <c r="T29" s="398">
        <v>466</v>
      </c>
      <c r="U29" s="398">
        <v>423</v>
      </c>
      <c r="V29" s="398">
        <v>488</v>
      </c>
      <c r="W29" s="398">
        <v>465</v>
      </c>
      <c r="X29" s="398">
        <v>471</v>
      </c>
      <c r="Y29" s="399">
        <v>547</v>
      </c>
      <c r="Z29" s="399">
        <v>500</v>
      </c>
      <c r="AA29" s="399">
        <v>490</v>
      </c>
    </row>
    <row r="30" spans="1:27">
      <c r="A30" s="199" t="s">
        <v>58</v>
      </c>
      <c r="B30" s="200"/>
      <c r="C30" s="200"/>
      <c r="D30" s="200"/>
      <c r="E30" s="200"/>
      <c r="F30" s="200"/>
      <c r="G30" s="200"/>
      <c r="H30" s="200"/>
      <c r="I30" s="200"/>
      <c r="J30" s="200"/>
      <c r="K30" s="200"/>
      <c r="L30" s="200"/>
      <c r="M30" s="200"/>
      <c r="N30" s="200"/>
      <c r="O30" s="200"/>
      <c r="P30" s="200"/>
      <c r="Q30" s="200"/>
      <c r="R30" s="200"/>
      <c r="S30" s="200"/>
      <c r="T30" s="200"/>
      <c r="U30" s="200"/>
      <c r="V30" s="200"/>
      <c r="W30" s="200"/>
      <c r="X30" s="200"/>
      <c r="Y30" s="157"/>
      <c r="Z30" s="157"/>
      <c r="AA30" s="157"/>
    </row>
    <row r="31" spans="1:27">
      <c r="A31" s="199" t="s">
        <v>59</v>
      </c>
      <c r="B31" s="199"/>
      <c r="C31" s="157"/>
      <c r="D31" s="157"/>
      <c r="E31" s="157"/>
      <c r="F31" s="157"/>
      <c r="G31" s="157"/>
      <c r="H31" s="157"/>
      <c r="I31" s="157"/>
      <c r="J31" s="157"/>
      <c r="K31" s="157"/>
      <c r="L31" s="157"/>
      <c r="M31" s="157"/>
      <c r="N31" s="157"/>
      <c r="O31" s="157"/>
      <c r="P31" s="157"/>
      <c r="Q31" s="157"/>
      <c r="R31" s="157"/>
      <c r="S31" s="157"/>
      <c r="T31" s="157"/>
      <c r="U31" s="157"/>
      <c r="V31" s="157"/>
      <c r="W31" s="157"/>
      <c r="X31" s="157"/>
      <c r="Y31" s="157"/>
      <c r="Z31" s="157"/>
      <c r="AA31" s="157"/>
    </row>
    <row r="32" spans="1:27">
      <c r="A32" s="199" t="s">
        <v>91</v>
      </c>
      <c r="B32" s="157"/>
      <c r="C32" s="157"/>
      <c r="D32" s="157"/>
      <c r="E32" s="157"/>
      <c r="F32" s="157"/>
      <c r="G32" s="157"/>
      <c r="H32" s="157"/>
      <c r="I32" s="157"/>
      <c r="J32" s="157"/>
      <c r="K32" s="157"/>
      <c r="L32" s="157"/>
      <c r="M32" s="157"/>
      <c r="N32" s="157"/>
      <c r="O32" s="157"/>
      <c r="P32" s="157"/>
      <c r="Q32" s="157"/>
      <c r="R32" s="157"/>
      <c r="S32" s="157"/>
      <c r="T32" s="157"/>
      <c r="U32" s="157"/>
      <c r="V32" s="157"/>
      <c r="W32" s="157"/>
      <c r="X32" s="157"/>
      <c r="Y32" s="157"/>
      <c r="Z32" s="157"/>
      <c r="AA32" s="157"/>
    </row>
    <row r="33" spans="1:27">
      <c r="A33" s="199"/>
      <c r="B33" s="157"/>
      <c r="C33" s="157"/>
      <c r="D33" s="157"/>
      <c r="E33" s="157"/>
      <c r="F33" s="157"/>
      <c r="G33" s="157"/>
      <c r="H33" s="157"/>
      <c r="I33" s="157"/>
      <c r="J33" s="157"/>
      <c r="K33" s="157"/>
      <c r="L33" s="157"/>
      <c r="M33" s="157"/>
      <c r="N33" s="157"/>
      <c r="O33" s="157"/>
      <c r="P33" s="157"/>
      <c r="Q33" s="157"/>
      <c r="R33" s="157"/>
      <c r="S33" s="157"/>
      <c r="T33" s="157"/>
      <c r="U33" s="157"/>
      <c r="V33" s="157"/>
      <c r="W33" s="157"/>
      <c r="X33" s="157"/>
      <c r="Y33" s="157"/>
      <c r="Z33" s="157"/>
      <c r="AA33" s="157"/>
    </row>
    <row r="34" spans="1:27">
      <c r="A34" s="157" t="s">
        <v>92</v>
      </c>
      <c r="B34" s="157"/>
      <c r="C34" s="157"/>
      <c r="D34" s="157"/>
      <c r="E34" s="157"/>
      <c r="F34" s="157"/>
      <c r="G34" s="157"/>
      <c r="H34" s="157"/>
      <c r="I34" s="157"/>
      <c r="J34" s="157"/>
      <c r="K34" s="157"/>
      <c r="L34" s="157"/>
      <c r="M34" s="157"/>
      <c r="N34" s="157"/>
      <c r="O34" s="157"/>
      <c r="P34" s="157"/>
      <c r="Q34" s="157"/>
      <c r="R34" s="157"/>
      <c r="S34" s="157"/>
      <c r="T34" s="157"/>
      <c r="U34" s="157"/>
      <c r="V34" s="157"/>
      <c r="W34" s="157"/>
      <c r="X34" s="157"/>
      <c r="Y34" s="157"/>
      <c r="Z34" s="157"/>
      <c r="AA34" s="157"/>
    </row>
    <row r="35" spans="1:27">
      <c r="A35" s="152" t="s">
        <v>84</v>
      </c>
      <c r="B35" s="153"/>
      <c r="C35" s="153"/>
      <c r="D35" s="153"/>
      <c r="E35" s="153"/>
      <c r="F35" s="153"/>
      <c r="G35" s="153"/>
      <c r="H35" s="153"/>
      <c r="I35" s="153"/>
      <c r="J35" s="153"/>
      <c r="K35" s="153"/>
      <c r="L35" s="153"/>
      <c r="M35" s="153"/>
      <c r="N35" s="153"/>
      <c r="O35" s="153"/>
      <c r="P35" s="153"/>
      <c r="Q35" s="153"/>
      <c r="R35" s="153"/>
      <c r="S35" s="153"/>
      <c r="T35" s="153"/>
      <c r="U35" s="153"/>
      <c r="V35" s="153"/>
      <c r="W35" s="153"/>
      <c r="X35" s="153"/>
      <c r="Y35" s="153"/>
      <c r="Z35" s="153"/>
      <c r="AA35" s="153"/>
    </row>
    <row r="36" spans="1:27">
      <c r="A36" s="201"/>
      <c r="B36" s="202"/>
      <c r="C36" s="202"/>
      <c r="D36" s="202"/>
      <c r="E36" s="202"/>
      <c r="F36" s="202"/>
      <c r="G36" s="202"/>
      <c r="H36" s="202"/>
      <c r="I36" s="202"/>
      <c r="J36" s="202"/>
      <c r="K36" s="202"/>
      <c r="L36" s="202"/>
      <c r="M36" s="202"/>
      <c r="N36" s="202"/>
      <c r="O36" s="202"/>
      <c r="P36" s="202"/>
      <c r="Q36" s="202"/>
      <c r="R36" s="202"/>
      <c r="S36" s="202"/>
      <c r="T36" s="202"/>
      <c r="U36" s="202"/>
      <c r="V36" s="202"/>
      <c r="W36" s="202"/>
      <c r="X36" s="202"/>
      <c r="Y36" s="202"/>
      <c r="Z36" s="202"/>
      <c r="AA36" s="202"/>
    </row>
    <row r="37" spans="1:27">
      <c r="A37" s="158"/>
      <c r="B37" s="16" t="s">
        <v>234</v>
      </c>
      <c r="C37" s="17" t="s">
        <v>230</v>
      </c>
      <c r="D37" s="17" t="s">
        <v>229</v>
      </c>
      <c r="E37" s="17" t="s">
        <v>228</v>
      </c>
      <c r="F37" s="17" t="s">
        <v>214</v>
      </c>
      <c r="G37" s="17" t="s">
        <v>205</v>
      </c>
      <c r="H37" s="17" t="s">
        <v>165</v>
      </c>
      <c r="I37" s="17" t="s">
        <v>143</v>
      </c>
      <c r="J37" s="17" t="s">
        <v>139</v>
      </c>
      <c r="K37" s="17" t="s">
        <v>135</v>
      </c>
      <c r="L37" s="17" t="s">
        <v>104</v>
      </c>
      <c r="M37" s="17" t="s">
        <v>102</v>
      </c>
      <c r="N37" s="17" t="s">
        <v>101</v>
      </c>
      <c r="O37" s="17" t="s">
        <v>99</v>
      </c>
      <c r="P37" s="17" t="s">
        <v>98</v>
      </c>
      <c r="Q37" s="17" t="s">
        <v>97</v>
      </c>
      <c r="R37" s="17" t="s">
        <v>89</v>
      </c>
      <c r="S37" s="17" t="s">
        <v>77</v>
      </c>
      <c r="T37" s="17" t="s">
        <v>40</v>
      </c>
      <c r="U37" s="17" t="s">
        <v>39</v>
      </c>
      <c r="V37" s="17" t="s">
        <v>38</v>
      </c>
      <c r="W37" s="17" t="s">
        <v>37</v>
      </c>
      <c r="X37" s="17" t="s">
        <v>36</v>
      </c>
      <c r="Y37" s="17" t="s">
        <v>75</v>
      </c>
      <c r="Z37" s="17" t="s">
        <v>74</v>
      </c>
      <c r="AA37" s="17" t="s">
        <v>76</v>
      </c>
    </row>
    <row r="38" spans="1:27">
      <c r="A38" s="158" t="s">
        <v>93</v>
      </c>
      <c r="B38" s="159">
        <v>172551.16010550995</v>
      </c>
      <c r="C38" s="160">
        <v>160913.72782405405</v>
      </c>
      <c r="D38" s="160">
        <v>153362.17997906584</v>
      </c>
      <c r="E38" s="160">
        <v>152113.90406669886</v>
      </c>
      <c r="F38" s="160">
        <v>151774.93850870649</v>
      </c>
      <c r="G38" s="160">
        <v>155732.28657199355</v>
      </c>
      <c r="H38" s="160">
        <v>154473.73525180825</v>
      </c>
      <c r="I38" s="160">
        <v>148286.03833433948</v>
      </c>
      <c r="J38" s="160">
        <v>147241.00765554255</v>
      </c>
      <c r="K38" s="160">
        <v>153786.63783186805</v>
      </c>
      <c r="L38" s="160">
        <v>154338.06088633998</v>
      </c>
      <c r="M38" s="160">
        <v>155579.72274372308</v>
      </c>
      <c r="N38" s="160">
        <v>156968.67445577995</v>
      </c>
      <c r="O38" s="160">
        <v>149190.35816840953</v>
      </c>
      <c r="P38" s="160">
        <v>154182.61655017856</v>
      </c>
      <c r="Q38" s="160">
        <v>156185.44049581999</v>
      </c>
      <c r="R38" s="160">
        <v>157837.88104534999</v>
      </c>
      <c r="S38" s="160">
        <v>155101.31374642995</v>
      </c>
      <c r="T38" s="160">
        <v>158273.01044702315</v>
      </c>
      <c r="U38" s="160">
        <v>155435.19447127948</v>
      </c>
      <c r="V38" s="160">
        <v>156365.56932010042</v>
      </c>
      <c r="W38" s="160">
        <v>153146.29204477978</v>
      </c>
      <c r="X38" s="160">
        <v>160158.971827</v>
      </c>
      <c r="Y38" s="161">
        <v>150857.17955363993</v>
      </c>
      <c r="Z38" s="161">
        <v>153561.95881861</v>
      </c>
      <c r="AA38" s="161">
        <v>166513.07166831</v>
      </c>
    </row>
    <row r="39" spans="1:27">
      <c r="A39" s="162" t="s">
        <v>49</v>
      </c>
      <c r="B39" s="163">
        <v>3224.2715112200726</v>
      </c>
      <c r="C39" s="164">
        <v>3274.5335733899997</v>
      </c>
      <c r="D39" s="164">
        <v>3464.2426987402978</v>
      </c>
      <c r="E39" s="164">
        <v>3520.1940483501617</v>
      </c>
      <c r="F39" s="164">
        <v>3701.3154268701642</v>
      </c>
      <c r="G39" s="164">
        <v>3717.5253571604258</v>
      </c>
      <c r="H39" s="164">
        <v>3825.9202314107265</v>
      </c>
      <c r="I39" s="164">
        <v>3864.9226811605045</v>
      </c>
      <c r="J39" s="164">
        <v>4148.2966242600005</v>
      </c>
      <c r="K39" s="164">
        <v>4346.7992141299364</v>
      </c>
      <c r="L39" s="164">
        <v>3892.8485501899995</v>
      </c>
      <c r="M39" s="164">
        <v>3962.7397242903248</v>
      </c>
      <c r="N39" s="164">
        <v>4011.6286067800002</v>
      </c>
      <c r="O39" s="164">
        <v>4182.5732498804191</v>
      </c>
      <c r="P39" s="164">
        <v>4293.406078940422</v>
      </c>
      <c r="Q39" s="164">
        <v>4368.8867688100008</v>
      </c>
      <c r="R39" s="164">
        <v>4309.8367925100001</v>
      </c>
      <c r="S39" s="164">
        <v>4401.1292677600668</v>
      </c>
      <c r="T39" s="164">
        <v>4245.7408937179125</v>
      </c>
      <c r="U39" s="164">
        <v>4733.5794634916529</v>
      </c>
      <c r="V39" s="164">
        <v>4858.3842432790152</v>
      </c>
      <c r="W39" s="164">
        <v>5007.0243285570959</v>
      </c>
      <c r="X39" s="164">
        <v>5181.7565459999996</v>
      </c>
      <c r="Y39" s="165">
        <v>5723.0486711599997</v>
      </c>
      <c r="Z39" s="165">
        <v>5980.2590465200001</v>
      </c>
      <c r="AA39" s="165">
        <v>6282.1595020000004</v>
      </c>
    </row>
    <row r="40" spans="1:27">
      <c r="A40" s="166" t="s">
        <v>50</v>
      </c>
      <c r="B40" s="179">
        <v>19.539828289999996</v>
      </c>
      <c r="C40" s="180">
        <v>20.258051160000001</v>
      </c>
      <c r="D40" s="180">
        <v>20.723329210000006</v>
      </c>
      <c r="E40" s="180">
        <v>22.567286099999983</v>
      </c>
      <c r="F40" s="180">
        <v>24.829380829999995</v>
      </c>
      <c r="G40" s="180">
        <v>26.872959549999983</v>
      </c>
      <c r="H40" s="180">
        <v>29.69652761999998</v>
      </c>
      <c r="I40" s="180">
        <v>33.211404459999969</v>
      </c>
      <c r="J40" s="180">
        <v>34.271749909999997</v>
      </c>
      <c r="K40" s="180">
        <v>35.869366849999984</v>
      </c>
      <c r="L40" s="180">
        <v>70.243884260000002</v>
      </c>
      <c r="M40" s="180">
        <v>74.481946529999931</v>
      </c>
      <c r="N40" s="180">
        <v>76.179206790000009</v>
      </c>
      <c r="O40" s="180">
        <v>82.478527790000015</v>
      </c>
      <c r="P40" s="180">
        <v>85.904576000000063</v>
      </c>
      <c r="Q40" s="180">
        <v>145.9675728</v>
      </c>
      <c r="R40" s="180">
        <v>157.84184313</v>
      </c>
      <c r="S40" s="180">
        <v>168.43422558</v>
      </c>
      <c r="T40" s="180">
        <v>190.72830780999996</v>
      </c>
      <c r="U40" s="180">
        <v>241.88820503000022</v>
      </c>
      <c r="V40" s="180">
        <v>325.41837256527418</v>
      </c>
      <c r="W40" s="180">
        <v>382.88751648360619</v>
      </c>
      <c r="X40" s="180">
        <v>451.34749699999998</v>
      </c>
      <c r="Y40" s="181">
        <v>522.93539899999996</v>
      </c>
      <c r="Z40" s="181">
        <v>553.22382200000004</v>
      </c>
      <c r="AA40" s="181">
        <v>665.65855299999998</v>
      </c>
    </row>
    <row r="41" spans="1:27" ht="15.75" thickBot="1">
      <c r="A41" s="170" t="s">
        <v>51</v>
      </c>
      <c r="B41" s="171">
        <v>175794.97144502003</v>
      </c>
      <c r="C41" s="172">
        <v>164208.51944860406</v>
      </c>
      <c r="D41" s="172">
        <v>156847.14600701616</v>
      </c>
      <c r="E41" s="172">
        <v>155656.66540114902</v>
      </c>
      <c r="F41" s="172">
        <v>155501.08331640664</v>
      </c>
      <c r="G41" s="172">
        <v>159476.68488870398</v>
      </c>
      <c r="H41" s="172">
        <v>158329.35201083898</v>
      </c>
      <c r="I41" s="172">
        <v>152184.17241995997</v>
      </c>
      <c r="J41" s="172">
        <v>151423.57602971254</v>
      </c>
      <c r="K41" s="172">
        <v>158169.306412848</v>
      </c>
      <c r="L41" s="172">
        <v>158301.15332079001</v>
      </c>
      <c r="M41" s="172">
        <v>159616.9444145434</v>
      </c>
      <c r="N41" s="172">
        <v>161056.48226934994</v>
      </c>
      <c r="O41" s="172">
        <v>153455.40994607995</v>
      </c>
      <c r="P41" s="172">
        <v>158561.92720511899</v>
      </c>
      <c r="Q41" s="172">
        <v>160700.29483743</v>
      </c>
      <c r="R41" s="172">
        <v>162305.55968099</v>
      </c>
      <c r="S41" s="172">
        <v>159670.87723976999</v>
      </c>
      <c r="T41" s="172">
        <v>162709.47964855106</v>
      </c>
      <c r="U41" s="172">
        <v>160410.66213980113</v>
      </c>
      <c r="V41" s="172">
        <v>161549.37193594471</v>
      </c>
      <c r="W41" s="172">
        <v>158536.20388982049</v>
      </c>
      <c r="X41" s="172">
        <v>165792.07587</v>
      </c>
      <c r="Y41" s="173">
        <v>157103.16362379995</v>
      </c>
      <c r="Z41" s="173">
        <v>160095.44168712999</v>
      </c>
      <c r="AA41" s="173">
        <v>173460.88972330999</v>
      </c>
    </row>
    <row r="42" spans="1:27">
      <c r="A42" s="162"/>
      <c r="B42" s="174"/>
      <c r="C42" s="162"/>
      <c r="D42" s="162"/>
      <c r="E42" s="162"/>
      <c r="F42" s="162"/>
      <c r="G42" s="162"/>
      <c r="H42" s="162"/>
      <c r="I42" s="162"/>
      <c r="J42" s="162"/>
      <c r="K42" s="162"/>
      <c r="L42" s="162"/>
      <c r="M42" s="162"/>
      <c r="N42" s="162"/>
      <c r="O42" s="162"/>
      <c r="P42" s="162"/>
      <c r="Q42" s="162"/>
      <c r="R42" s="162"/>
      <c r="S42" s="162"/>
      <c r="T42" s="162"/>
      <c r="U42" s="162"/>
      <c r="V42" s="162"/>
      <c r="W42" s="162"/>
      <c r="X42" s="162"/>
      <c r="Y42" s="175"/>
      <c r="Z42" s="175"/>
      <c r="AA42" s="175"/>
    </row>
    <row r="43" spans="1:27">
      <c r="A43" s="205" t="s">
        <v>111</v>
      </c>
      <c r="B43" s="177"/>
      <c r="C43" s="176"/>
      <c r="D43" s="176"/>
      <c r="E43" s="176"/>
      <c r="F43" s="176"/>
      <c r="G43" s="176"/>
      <c r="H43" s="176"/>
      <c r="I43" s="176"/>
      <c r="J43" s="176"/>
      <c r="K43" s="176"/>
      <c r="L43" s="176"/>
      <c r="M43" s="176"/>
      <c r="N43" s="176"/>
      <c r="O43" s="176"/>
      <c r="P43" s="176"/>
      <c r="Q43" s="176"/>
      <c r="R43" s="176"/>
      <c r="S43" s="176"/>
      <c r="T43" s="176"/>
      <c r="U43" s="176"/>
      <c r="V43" s="176"/>
      <c r="W43" s="176"/>
      <c r="X43" s="176"/>
      <c r="Y43" s="178"/>
      <c r="Z43" s="178"/>
      <c r="AA43" s="178"/>
    </row>
    <row r="44" spans="1:27">
      <c r="A44" s="162" t="s">
        <v>52</v>
      </c>
      <c r="B44" s="163">
        <v>2715.2507414000111</v>
      </c>
      <c r="C44" s="164">
        <v>2551.2523797699987</v>
      </c>
      <c r="D44" s="164">
        <v>2328.6766756500124</v>
      </c>
      <c r="E44" s="164">
        <v>2513.9104573500117</v>
      </c>
      <c r="F44" s="164">
        <v>2581.0502564800008</v>
      </c>
      <c r="G44" s="164">
        <v>2169.2420712800072</v>
      </c>
      <c r="H44" s="164">
        <v>2150.4486452799765</v>
      </c>
      <c r="I44" s="164">
        <v>2347.0461943000009</v>
      </c>
      <c r="J44" s="164">
        <v>2511.6743904599994</v>
      </c>
      <c r="K44" s="164">
        <v>2570.1022571699768</v>
      </c>
      <c r="L44" s="164">
        <v>2813.8997975699999</v>
      </c>
      <c r="M44" s="164">
        <v>2805.7916400499662</v>
      </c>
      <c r="N44" s="164">
        <v>2742.2549912600002</v>
      </c>
      <c r="O44" s="164">
        <v>3040.1361651299712</v>
      </c>
      <c r="P44" s="164">
        <v>3041.045364549962</v>
      </c>
      <c r="Q44" s="164">
        <v>3124.4934391300003</v>
      </c>
      <c r="R44" s="164">
        <v>2920.3425861800001</v>
      </c>
      <c r="S44" s="164">
        <v>3157.1232372400004</v>
      </c>
      <c r="T44" s="164">
        <v>5109.6270324095949</v>
      </c>
      <c r="U44" s="164">
        <v>5412.1481160412322</v>
      </c>
      <c r="V44" s="164">
        <v>5402.4781510353287</v>
      </c>
      <c r="W44" s="164">
        <v>6089.6975791477398</v>
      </c>
      <c r="X44" s="164">
        <v>6426.424849</v>
      </c>
      <c r="Y44" s="165">
        <v>6988.8623026899986</v>
      </c>
      <c r="Z44" s="165">
        <v>7839.6640929300011</v>
      </c>
      <c r="AA44" s="165">
        <v>8098.5594570000003</v>
      </c>
    </row>
    <row r="45" spans="1:27">
      <c r="A45" s="166" t="s">
        <v>53</v>
      </c>
      <c r="B45" s="179">
        <v>501.2070096799996</v>
      </c>
      <c r="C45" s="180">
        <v>468.49241471000056</v>
      </c>
      <c r="D45" s="180">
        <v>319.6609022199998</v>
      </c>
      <c r="E45" s="180">
        <v>324.4890085200002</v>
      </c>
      <c r="F45" s="180">
        <v>337.85548705000008</v>
      </c>
      <c r="G45" s="180">
        <v>396.86181096999985</v>
      </c>
      <c r="H45" s="180">
        <v>364.8971292199999</v>
      </c>
      <c r="I45" s="180">
        <v>363.03117087999948</v>
      </c>
      <c r="J45" s="180">
        <v>350.95267936999994</v>
      </c>
      <c r="K45" s="180">
        <v>441.27277528999997</v>
      </c>
      <c r="L45" s="180">
        <v>489.79933755000002</v>
      </c>
      <c r="M45" s="180">
        <v>411.7470885499996</v>
      </c>
      <c r="N45" s="180">
        <v>427.51535156000006</v>
      </c>
      <c r="O45" s="180">
        <v>605.65360555999973</v>
      </c>
      <c r="P45" s="180">
        <v>313.49744801999992</v>
      </c>
      <c r="Q45" s="180">
        <v>309.17263740999999</v>
      </c>
      <c r="R45" s="180">
        <v>290.91219191000005</v>
      </c>
      <c r="S45" s="180">
        <v>508.10279680000008</v>
      </c>
      <c r="T45" s="180">
        <v>889.2775104499998</v>
      </c>
      <c r="U45" s="180">
        <v>638.23853493999968</v>
      </c>
      <c r="V45" s="180">
        <v>517.25104225999996</v>
      </c>
      <c r="W45" s="180">
        <v>887.45364716000017</v>
      </c>
      <c r="X45" s="180">
        <v>850.52573199999995</v>
      </c>
      <c r="Y45" s="181">
        <v>805.06759</v>
      </c>
      <c r="Z45" s="181">
        <v>882.27092900000002</v>
      </c>
      <c r="AA45" s="181">
        <v>920.99479099999996</v>
      </c>
    </row>
    <row r="46" spans="1:27">
      <c r="A46" s="166" t="s">
        <v>48</v>
      </c>
      <c r="B46" s="179">
        <v>3216.4577510800141</v>
      </c>
      <c r="C46" s="180">
        <v>3019.7447944800056</v>
      </c>
      <c r="D46" s="180">
        <v>2648.3375778700079</v>
      </c>
      <c r="E46" s="180">
        <v>2838.3994658700176</v>
      </c>
      <c r="F46" s="180">
        <v>2918.9057435300119</v>
      </c>
      <c r="G46" s="180">
        <v>2566.1038822500004</v>
      </c>
      <c r="H46" s="180">
        <v>2515.3457744999741</v>
      </c>
      <c r="I46" s="180">
        <v>2710.0773651800123</v>
      </c>
      <c r="J46" s="180">
        <v>2862.6270698299991</v>
      </c>
      <c r="K46" s="180">
        <v>3011.375032459965</v>
      </c>
      <c r="L46" s="180">
        <v>3303.6991351200008</v>
      </c>
      <c r="M46" s="180">
        <v>3217.5387285999723</v>
      </c>
      <c r="N46" s="180">
        <v>3169.7703428199993</v>
      </c>
      <c r="O46" s="180">
        <v>3645.7897706899416</v>
      </c>
      <c r="P46" s="180">
        <v>3354.5428125699577</v>
      </c>
      <c r="Q46" s="180">
        <v>3433.6660765399997</v>
      </c>
      <c r="R46" s="180">
        <v>3211.2547780899999</v>
      </c>
      <c r="S46" s="180">
        <v>3665.2260340399994</v>
      </c>
      <c r="T46" s="180">
        <v>5998.9045428595964</v>
      </c>
      <c r="U46" s="180">
        <v>6050.3866509812324</v>
      </c>
      <c r="V46" s="180">
        <v>5919.7291932953294</v>
      </c>
      <c r="W46" s="180">
        <v>6977.1512263077393</v>
      </c>
      <c r="X46" s="180">
        <v>7276.9505810000001</v>
      </c>
      <c r="Y46" s="181">
        <v>7793.9298926899983</v>
      </c>
      <c r="Z46" s="181">
        <v>8721.9350219300013</v>
      </c>
      <c r="AA46" s="181">
        <v>9019.5542480000004</v>
      </c>
    </row>
    <row r="47" spans="1:27">
      <c r="A47" s="162" t="s">
        <v>54</v>
      </c>
      <c r="B47" s="186">
        <v>1954.3958338099978</v>
      </c>
      <c r="C47" s="187">
        <v>1999.4521743200007</v>
      </c>
      <c r="D47" s="187">
        <v>2403.3939134300022</v>
      </c>
      <c r="E47" s="187">
        <v>2404.0570089800003</v>
      </c>
      <c r="F47" s="187">
        <v>2657.8749066699984</v>
      </c>
      <c r="G47" s="187">
        <v>2481.0640419999918</v>
      </c>
      <c r="H47" s="187">
        <v>2602.3822051500083</v>
      </c>
      <c r="I47" s="187">
        <v>2626.8610550099925</v>
      </c>
      <c r="J47" s="187">
        <v>2988.04794868</v>
      </c>
      <c r="K47" s="187">
        <v>3104.0754647000158</v>
      </c>
      <c r="L47" s="187">
        <v>3031.5632577399997</v>
      </c>
      <c r="M47" s="187">
        <v>2980.7691354400131</v>
      </c>
      <c r="N47" s="187">
        <v>3101.0676457600002</v>
      </c>
      <c r="O47" s="187">
        <v>3263.2081207600345</v>
      </c>
      <c r="P47" s="187">
        <v>3319.2137458800239</v>
      </c>
      <c r="Q47" s="187">
        <v>3325.9199167100001</v>
      </c>
      <c r="R47" s="187">
        <v>3348.46861898</v>
      </c>
      <c r="S47" s="187">
        <v>3290.5750012800004</v>
      </c>
      <c r="T47" s="187">
        <v>4127.7022863303955</v>
      </c>
      <c r="U47" s="187">
        <v>4610.3041258287121</v>
      </c>
      <c r="V47" s="187">
        <v>4735.5329166490947</v>
      </c>
      <c r="W47" s="187">
        <v>4907.6899720126648</v>
      </c>
      <c r="X47" s="187">
        <v>5090.6423789999999</v>
      </c>
      <c r="Y47" s="188">
        <v>5607.2294389999997</v>
      </c>
      <c r="Z47" s="188">
        <v>5887.8896660600003</v>
      </c>
      <c r="AA47" s="188">
        <v>6160.4093929999999</v>
      </c>
    </row>
    <row r="48" spans="1:27">
      <c r="A48" s="189" t="s">
        <v>55</v>
      </c>
      <c r="B48" s="186">
        <v>1844.3171278300003</v>
      </c>
      <c r="C48" s="187">
        <v>1864.8419410600002</v>
      </c>
      <c r="D48" s="187">
        <v>2149.842065329995</v>
      </c>
      <c r="E48" s="187">
        <v>2133.3972042699979</v>
      </c>
      <c r="F48" s="187">
        <v>2402.6895040600029</v>
      </c>
      <c r="G48" s="187">
        <v>2295.0007666699885</v>
      </c>
      <c r="H48" s="187">
        <v>2396.22411306001</v>
      </c>
      <c r="I48" s="187">
        <v>2423.0024582799892</v>
      </c>
      <c r="J48" s="187">
        <v>2790.2635190000001</v>
      </c>
      <c r="K48" s="187">
        <v>2907.5707500800027</v>
      </c>
      <c r="L48" s="187">
        <v>2837.4197809299999</v>
      </c>
      <c r="M48" s="187">
        <v>2755.0689391100109</v>
      </c>
      <c r="N48" s="187">
        <v>2883.657866</v>
      </c>
      <c r="O48" s="187">
        <v>3085.1856367200221</v>
      </c>
      <c r="P48" s="187">
        <v>3167.371856100026</v>
      </c>
      <c r="Q48" s="187">
        <v>3154.57949586</v>
      </c>
      <c r="R48" s="187">
        <v>3156.7351287900001</v>
      </c>
      <c r="S48" s="187">
        <v>3118.7153906399999</v>
      </c>
      <c r="T48" s="187">
        <v>3798.5341140203941</v>
      </c>
      <c r="U48" s="187">
        <v>4226.220708258712</v>
      </c>
      <c r="V48" s="187">
        <v>4348.073285049094</v>
      </c>
      <c r="W48" s="187">
        <v>4506.8722043126636</v>
      </c>
      <c r="X48" s="187">
        <v>4673.5823570000002</v>
      </c>
      <c r="Y48" s="188">
        <v>5094.3768769999997</v>
      </c>
      <c r="Z48" s="188">
        <v>5370.6938679599998</v>
      </c>
      <c r="AA48" s="188">
        <v>5679.3836510000001</v>
      </c>
    </row>
    <row r="49" spans="1:27">
      <c r="A49" s="189" t="s">
        <v>56</v>
      </c>
      <c r="B49" s="186">
        <v>110.07870598000005</v>
      </c>
      <c r="C49" s="187">
        <v>134.61023326000006</v>
      </c>
      <c r="D49" s="187">
        <v>253.55184809999975</v>
      </c>
      <c r="E49" s="187">
        <v>270.65980470999966</v>
      </c>
      <c r="F49" s="187">
        <v>255.18540261000001</v>
      </c>
      <c r="G49" s="187">
        <v>186.06327532999998</v>
      </c>
      <c r="H49" s="187">
        <v>206.1580920900002</v>
      </c>
      <c r="I49" s="187">
        <v>203.85859673000019</v>
      </c>
      <c r="J49" s="187">
        <v>197.78442968000002</v>
      </c>
      <c r="K49" s="187">
        <v>196.50471462000027</v>
      </c>
      <c r="L49" s="187">
        <v>194.14347681000001</v>
      </c>
      <c r="M49" s="187">
        <v>225.70019633000032</v>
      </c>
      <c r="N49" s="187">
        <v>217.40977975999999</v>
      </c>
      <c r="O49" s="187">
        <v>178.02248404000034</v>
      </c>
      <c r="P49" s="187">
        <v>151.8418897800002</v>
      </c>
      <c r="Q49" s="187">
        <v>171.34042084999999</v>
      </c>
      <c r="R49" s="187">
        <v>191.73349019</v>
      </c>
      <c r="S49" s="187">
        <v>171.85961064</v>
      </c>
      <c r="T49" s="187">
        <v>329.16817231000078</v>
      </c>
      <c r="U49" s="187">
        <v>384.08341757000073</v>
      </c>
      <c r="V49" s="187">
        <v>387.45963160000031</v>
      </c>
      <c r="W49" s="187">
        <v>400.81776770000027</v>
      </c>
      <c r="X49" s="187">
        <v>417.060022</v>
      </c>
      <c r="Y49" s="188">
        <v>512.85256200000003</v>
      </c>
      <c r="Z49" s="188">
        <v>517.19579810000005</v>
      </c>
      <c r="AA49" s="188">
        <v>481.02574199999998</v>
      </c>
    </row>
    <row r="50" spans="1:27">
      <c r="A50" s="166" t="s">
        <v>50</v>
      </c>
      <c r="B50" s="179">
        <v>19.187852559999996</v>
      </c>
      <c r="C50" s="180">
        <v>19.857819409999994</v>
      </c>
      <c r="D50" s="180">
        <v>20.273625779999993</v>
      </c>
      <c r="E50" s="180">
        <v>21.647725799999979</v>
      </c>
      <c r="F50" s="180">
        <v>23.684582449999997</v>
      </c>
      <c r="G50" s="180">
        <v>23.992419949999995</v>
      </c>
      <c r="H50" s="180">
        <v>26.322284779999993</v>
      </c>
      <c r="I50" s="180">
        <v>29.989484489999992</v>
      </c>
      <c r="J50" s="180">
        <v>30.9053264</v>
      </c>
      <c r="K50" s="180">
        <v>32.36128832</v>
      </c>
      <c r="L50" s="180">
        <v>66.735371779999994</v>
      </c>
      <c r="M50" s="180">
        <v>71.02627027000004</v>
      </c>
      <c r="N50" s="180">
        <v>72.204332870000002</v>
      </c>
      <c r="O50" s="180">
        <v>79.906880730000054</v>
      </c>
      <c r="P50" s="180">
        <v>83.196616420000055</v>
      </c>
      <c r="Q50" s="180">
        <v>143.24990303000001</v>
      </c>
      <c r="R50" s="180">
        <v>155.04250655000001</v>
      </c>
      <c r="S50" s="180">
        <v>166.14514905000001</v>
      </c>
      <c r="T50" s="180">
        <v>189.08079300999995</v>
      </c>
      <c r="U50" s="180">
        <v>240.24184948000018</v>
      </c>
      <c r="V50" s="180">
        <v>322.29345425555664</v>
      </c>
      <c r="W50" s="180">
        <v>381.06918126957567</v>
      </c>
      <c r="X50" s="180">
        <v>448.15374500000001</v>
      </c>
      <c r="Y50" s="181">
        <v>522.82540200000005</v>
      </c>
      <c r="Z50" s="181">
        <v>553.12454300000002</v>
      </c>
      <c r="AA50" s="181">
        <v>665.55703900000003</v>
      </c>
    </row>
    <row r="51" spans="1:27" ht="15.75" thickBot="1">
      <c r="A51" s="170" t="s">
        <v>51</v>
      </c>
      <c r="B51" s="171">
        <v>5190.0414374500115</v>
      </c>
      <c r="C51" s="172">
        <v>5039.0547882100063</v>
      </c>
      <c r="D51" s="172">
        <v>5072.0051170800098</v>
      </c>
      <c r="E51" s="172">
        <v>5264.1042006500174</v>
      </c>
      <c r="F51" s="172">
        <v>5600.46523265001</v>
      </c>
      <c r="G51" s="172">
        <v>5071.1603441999923</v>
      </c>
      <c r="H51" s="172">
        <v>5144.0502644299822</v>
      </c>
      <c r="I51" s="172">
        <v>5366.9279046800048</v>
      </c>
      <c r="J51" s="172">
        <v>5881.5803449099994</v>
      </c>
      <c r="K51" s="172">
        <v>6147.8117854799812</v>
      </c>
      <c r="L51" s="172">
        <v>6401.9977646400002</v>
      </c>
      <c r="M51" s="172">
        <v>6269.3341343099855</v>
      </c>
      <c r="N51" s="172">
        <v>6343.0423214499997</v>
      </c>
      <c r="O51" s="172">
        <v>6988.9047721799761</v>
      </c>
      <c r="P51" s="172">
        <v>6756.9531748699819</v>
      </c>
      <c r="Q51" s="172">
        <v>6902.8358962799994</v>
      </c>
      <c r="R51" s="172">
        <v>6714.7659036200002</v>
      </c>
      <c r="S51" s="172">
        <v>7121.9461843700001</v>
      </c>
      <c r="T51" s="172">
        <v>10315.687622199992</v>
      </c>
      <c r="U51" s="172">
        <v>10900.932626289945</v>
      </c>
      <c r="V51" s="172">
        <v>10977.55556419998</v>
      </c>
      <c r="W51" s="172">
        <v>12265.910379589979</v>
      </c>
      <c r="X51" s="172">
        <v>12815.746705</v>
      </c>
      <c r="Y51" s="173">
        <v>13923.984733689998</v>
      </c>
      <c r="Z51" s="173">
        <v>15162.949230990002</v>
      </c>
      <c r="AA51" s="173">
        <v>15845.52068</v>
      </c>
    </row>
    <row r="52" spans="1:27">
      <c r="A52" s="162"/>
      <c r="B52" s="174"/>
      <c r="C52" s="162"/>
      <c r="D52" s="162"/>
      <c r="E52" s="162"/>
      <c r="F52" s="162"/>
      <c r="G52" s="162"/>
      <c r="H52" s="162"/>
      <c r="I52" s="162"/>
      <c r="J52" s="162"/>
      <c r="K52" s="162"/>
      <c r="L52" s="162"/>
      <c r="M52" s="162"/>
      <c r="N52" s="162"/>
      <c r="O52" s="162"/>
      <c r="P52" s="162"/>
      <c r="Q52" s="162"/>
      <c r="R52" s="162"/>
      <c r="S52" s="162"/>
      <c r="T52" s="162"/>
      <c r="U52" s="162"/>
      <c r="V52" s="162"/>
      <c r="W52" s="162"/>
      <c r="X52" s="162"/>
      <c r="Y52" s="175"/>
      <c r="Z52" s="175"/>
      <c r="AA52" s="175"/>
    </row>
    <row r="53" spans="1:27">
      <c r="A53" s="162" t="s">
        <v>106</v>
      </c>
      <c r="B53" s="190">
        <v>0.38026357017674711</v>
      </c>
      <c r="C53" s="191">
        <v>0.40073189885821986</v>
      </c>
      <c r="D53" s="191">
        <v>0.47785195071043723</v>
      </c>
      <c r="E53" s="191">
        <v>0.46080104844438141</v>
      </c>
      <c r="F53" s="191">
        <v>0.47881013053823512</v>
      </c>
      <c r="G53" s="191">
        <v>0.49398092190381737</v>
      </c>
      <c r="H53" s="191">
        <v>0.51101842999220726</v>
      </c>
      <c r="I53" s="191">
        <v>0.49504122035684461</v>
      </c>
      <c r="J53" s="191">
        <v>0.51328947290376536</v>
      </c>
      <c r="K53" s="191">
        <v>0.51017123855803648</v>
      </c>
      <c r="L53" s="191">
        <v>0.4839580929929026</v>
      </c>
      <c r="M53" s="191">
        <v>0.4867814253205216</v>
      </c>
      <c r="N53" s="191">
        <v>0.50027602179148012</v>
      </c>
      <c r="O53" s="191">
        <v>0.47834605141532804</v>
      </c>
      <c r="P53" s="191">
        <v>0.50354209571172492</v>
      </c>
      <c r="Q53" s="191">
        <v>0.50257167805619818</v>
      </c>
      <c r="R53" s="191">
        <v>0.52176221417357538</v>
      </c>
      <c r="S53" s="191">
        <v>0.48536173411647004</v>
      </c>
      <c r="T53" s="191">
        <v>0.4184677975368713</v>
      </c>
      <c r="U53" s="191">
        <v>0.44496614570487086</v>
      </c>
      <c r="V53" s="191">
        <v>0.46074249784708377</v>
      </c>
      <c r="W53" s="191">
        <v>0.43117542763744143</v>
      </c>
      <c r="X53" s="191">
        <v>0.43218676613193874</v>
      </c>
      <c r="Y53" s="192">
        <v>0.44025147673193926</v>
      </c>
      <c r="Z53" s="192">
        <v>0.42478637308208284</v>
      </c>
      <c r="AA53" s="192">
        <v>0.4307820847197304</v>
      </c>
    </row>
    <row r="54" spans="1:27">
      <c r="A54" s="158" t="s">
        <v>109</v>
      </c>
      <c r="B54" s="193">
        <v>1.8640603454148006E-2</v>
      </c>
      <c r="C54" s="194">
        <v>1.8766234772597205E-2</v>
      </c>
      <c r="D54" s="194">
        <v>1.7268518080738746E-2</v>
      </c>
      <c r="E54" s="194">
        <v>1.8659697700122383E-2</v>
      </c>
      <c r="F54" s="194">
        <v>1.9231803169945414E-2</v>
      </c>
      <c r="G54" s="194">
        <v>1.6477661368336199E-2</v>
      </c>
      <c r="H54" s="194">
        <v>1.6283323313181358E-2</v>
      </c>
      <c r="I54" s="194">
        <v>1.8276011657076038E-2</v>
      </c>
      <c r="J54" s="194">
        <v>1.9441778587435808E-2</v>
      </c>
      <c r="K54" s="194">
        <v>1.9581512899399252E-2</v>
      </c>
      <c r="L54" s="194">
        <v>2.1405602196550608E-2</v>
      </c>
      <c r="M54" s="194">
        <v>2.0680964536104917E-2</v>
      </c>
      <c r="N54" s="194">
        <v>2.0193649171146969E-2</v>
      </c>
      <c r="O54" s="194">
        <v>2.4437167491578041E-2</v>
      </c>
      <c r="P54" s="194">
        <v>2.1756945676675719E-2</v>
      </c>
      <c r="Q54" s="194">
        <v>2.1984546482947592E-2</v>
      </c>
      <c r="R54" s="194">
        <v>2.0345272990375116E-2</v>
      </c>
      <c r="S54" s="194">
        <v>2.3631173363445244E-2</v>
      </c>
      <c r="T54" s="194">
        <v>3.7902258419906271E-2</v>
      </c>
      <c r="U54" s="194">
        <v>3.8925461325293301E-2</v>
      </c>
      <c r="V54" s="194">
        <v>3.7858265211677664E-2</v>
      </c>
      <c r="W54" s="194">
        <v>4.5558734287002058E-2</v>
      </c>
      <c r="X54" s="194">
        <v>4.5435797308067093E-2</v>
      </c>
      <c r="Y54" s="195">
        <v>5.1664295433275879E-2</v>
      </c>
      <c r="Z54" s="195">
        <v>5.6797497824526318E-2</v>
      </c>
      <c r="AA54" s="195">
        <v>5.4167244394882907E-2</v>
      </c>
    </row>
    <row r="55" spans="1:27">
      <c r="A55" s="158" t="s">
        <v>108</v>
      </c>
      <c r="B55" s="193">
        <v>2.9523264486966284E-2</v>
      </c>
      <c r="C55" s="194">
        <v>3.0686926629206895E-2</v>
      </c>
      <c r="D55" s="194">
        <v>3.2337248373350232E-2</v>
      </c>
      <c r="E55" s="194">
        <v>3.3818687989259466E-2</v>
      </c>
      <c r="F55" s="194">
        <v>3.6015602677535272E-2</v>
      </c>
      <c r="G55" s="194">
        <v>3.1798756963998011E-2</v>
      </c>
      <c r="H55" s="194">
        <v>3.2489555468387367E-2</v>
      </c>
      <c r="I55" s="194">
        <v>3.5266005783240677E-2</v>
      </c>
      <c r="J55" s="194">
        <v>3.884190625478233E-2</v>
      </c>
      <c r="K55" s="194">
        <v>3.8868551205713565E-2</v>
      </c>
      <c r="L55" s="194">
        <v>4.0441889590448192E-2</v>
      </c>
      <c r="M55" s="194">
        <v>3.9277372194444535E-2</v>
      </c>
      <c r="N55" s="194">
        <v>3.9383961651676534E-2</v>
      </c>
      <c r="O55" s="194">
        <v>4.5543554147981405E-2</v>
      </c>
      <c r="P55" s="194">
        <v>4.261396978436726E-2</v>
      </c>
      <c r="Q55" s="194">
        <v>4.2954718305048212E-2</v>
      </c>
      <c r="R55" s="194">
        <v>4.1371139206924319E-2</v>
      </c>
      <c r="S55" s="194">
        <v>4.4603914674279141E-2</v>
      </c>
      <c r="T55" s="194">
        <v>6.3399426047466026E-2</v>
      </c>
      <c r="U55" s="194">
        <v>6.7956409386238689E-2</v>
      </c>
      <c r="V55" s="194">
        <v>6.7951706853757662E-2</v>
      </c>
      <c r="W55" s="194">
        <v>7.7369774717922113E-2</v>
      </c>
      <c r="X55" s="194">
        <v>7.7300116050474058E-2</v>
      </c>
      <c r="Y55" s="195">
        <v>8.8629562973234863E-2</v>
      </c>
      <c r="Z55" s="195">
        <v>9.4711936025152585E-2</v>
      </c>
      <c r="AA55" s="195">
        <v>9.1349241349306012E-2</v>
      </c>
    </row>
    <row r="56" spans="1:27">
      <c r="A56" s="162"/>
      <c r="B56" s="174"/>
      <c r="C56" s="162"/>
      <c r="D56" s="162"/>
      <c r="E56" s="162"/>
      <c r="F56" s="162"/>
      <c r="G56" s="162"/>
      <c r="H56" s="162"/>
      <c r="I56" s="162"/>
      <c r="J56" s="162"/>
      <c r="K56" s="162"/>
      <c r="L56" s="162"/>
      <c r="M56" s="162"/>
      <c r="N56" s="162"/>
      <c r="O56" s="162"/>
      <c r="P56" s="162"/>
      <c r="Q56" s="162"/>
      <c r="R56" s="162"/>
      <c r="S56" s="162"/>
      <c r="T56" s="162"/>
      <c r="U56" s="162"/>
      <c r="V56" s="162"/>
      <c r="W56" s="162"/>
      <c r="X56" s="162"/>
      <c r="Y56" s="175"/>
      <c r="Z56" s="175"/>
      <c r="AA56" s="175"/>
    </row>
    <row r="57" spans="1:27">
      <c r="A57" s="205" t="s">
        <v>57</v>
      </c>
      <c r="B57" s="177"/>
      <c r="C57" s="176"/>
      <c r="D57" s="176"/>
      <c r="E57" s="176"/>
      <c r="F57" s="176"/>
      <c r="G57" s="176"/>
      <c r="H57" s="176"/>
      <c r="I57" s="176"/>
      <c r="J57" s="176"/>
      <c r="K57" s="176"/>
      <c r="L57" s="176"/>
      <c r="M57" s="176"/>
      <c r="N57" s="176"/>
      <c r="O57" s="176"/>
      <c r="P57" s="176"/>
      <c r="Q57" s="176"/>
      <c r="R57" s="176"/>
      <c r="S57" s="176"/>
      <c r="T57" s="176"/>
      <c r="U57" s="176"/>
      <c r="V57" s="176"/>
      <c r="W57" s="176"/>
      <c r="X57" s="176"/>
      <c r="Y57" s="178"/>
      <c r="Z57" s="178"/>
      <c r="AA57" s="178"/>
    </row>
    <row r="58" spans="1:27">
      <c r="A58" s="166" t="s">
        <v>48</v>
      </c>
      <c r="B58" s="179">
        <v>169334.70235443005</v>
      </c>
      <c r="C58" s="180">
        <v>157893.98302957311</v>
      </c>
      <c r="D58" s="180">
        <v>150713.84240119622</v>
      </c>
      <c r="E58" s="180">
        <v>149275.50460082901</v>
      </c>
      <c r="F58" s="180">
        <v>148856.03276517664</v>
      </c>
      <c r="G58" s="180">
        <v>153166.18268974408</v>
      </c>
      <c r="H58" s="180">
        <v>151958.38947730919</v>
      </c>
      <c r="I58" s="180">
        <v>145575.96096916005</v>
      </c>
      <c r="J58" s="180">
        <v>144378.38058571256</v>
      </c>
      <c r="K58" s="180">
        <v>150775.26279940811</v>
      </c>
      <c r="L58" s="180">
        <v>151034.36175121999</v>
      </c>
      <c r="M58" s="180">
        <v>152362.18401512344</v>
      </c>
      <c r="N58" s="180">
        <v>153798.90411295992</v>
      </c>
      <c r="O58" s="180">
        <v>145544.56839772002</v>
      </c>
      <c r="P58" s="180">
        <v>150828.07373760903</v>
      </c>
      <c r="Q58" s="180">
        <v>152751.77441927997</v>
      </c>
      <c r="R58" s="180">
        <v>154626.62626725997</v>
      </c>
      <c r="S58" s="180">
        <v>151436.08771239992</v>
      </c>
      <c r="T58" s="180">
        <v>152274.10590416353</v>
      </c>
      <c r="U58" s="180">
        <v>149384.80782029824</v>
      </c>
      <c r="V58" s="180">
        <v>150445.84012680509</v>
      </c>
      <c r="W58" s="180">
        <v>146169.14081847205</v>
      </c>
      <c r="X58" s="180">
        <v>152882.02124600002</v>
      </c>
      <c r="Y58" s="181">
        <v>143063.24966094998</v>
      </c>
      <c r="Z58" s="181">
        <v>144840.02379668001</v>
      </c>
      <c r="AA58" s="181">
        <v>157493.51742031</v>
      </c>
    </row>
    <row r="59" spans="1:27">
      <c r="A59" s="158" t="s">
        <v>49</v>
      </c>
      <c r="B59" s="196">
        <v>1269.8756774099477</v>
      </c>
      <c r="C59" s="197">
        <v>1275.0813990699612</v>
      </c>
      <c r="D59" s="197">
        <v>1060.8487853099468</v>
      </c>
      <c r="E59" s="197">
        <v>1116.1370393699754</v>
      </c>
      <c r="F59" s="197">
        <v>1043.4405201999678</v>
      </c>
      <c r="G59" s="197">
        <v>1236.4613151599326</v>
      </c>
      <c r="H59" s="197">
        <v>1223.5380262598421</v>
      </c>
      <c r="I59" s="197">
        <v>1238.0616261499301</v>
      </c>
      <c r="J59" s="197">
        <v>1160.2486755800001</v>
      </c>
      <c r="K59" s="197">
        <v>1242.7237494299209</v>
      </c>
      <c r="L59" s="197">
        <v>861.28529245000004</v>
      </c>
      <c r="M59" s="197">
        <v>981.97058884996636</v>
      </c>
      <c r="N59" s="197">
        <v>910.56096101999992</v>
      </c>
      <c r="O59" s="197">
        <v>919.3651291199734</v>
      </c>
      <c r="P59" s="197">
        <v>974.1923330599559</v>
      </c>
      <c r="Q59" s="197">
        <v>1042.9668520999999</v>
      </c>
      <c r="R59" s="197">
        <v>961.36817352999992</v>
      </c>
      <c r="S59" s="197">
        <v>1110.5542664800671</v>
      </c>
      <c r="T59" s="197">
        <v>118.03860738751713</v>
      </c>
      <c r="U59" s="197">
        <v>123.27533766294016</v>
      </c>
      <c r="V59" s="197">
        <v>122.85132662992096</v>
      </c>
      <c r="W59" s="197">
        <v>99.334356544430136</v>
      </c>
      <c r="X59" s="197">
        <v>91.114167000000009</v>
      </c>
      <c r="Y59" s="198">
        <v>115.81923216</v>
      </c>
      <c r="Z59" s="198">
        <v>92.369380460000002</v>
      </c>
      <c r="AA59" s="198">
        <v>121.75010899999999</v>
      </c>
    </row>
    <row r="60" spans="1:27">
      <c r="A60" s="166" t="s">
        <v>50</v>
      </c>
      <c r="B60" s="179">
        <v>0.35197573000000004</v>
      </c>
      <c r="C60" s="180">
        <v>0.40023174999999994</v>
      </c>
      <c r="D60" s="180">
        <v>0.4497034299999999</v>
      </c>
      <c r="E60" s="180">
        <v>0.91956029999999978</v>
      </c>
      <c r="F60" s="180">
        <v>1.1447983799999999</v>
      </c>
      <c r="G60" s="180">
        <v>2.880539600000001</v>
      </c>
      <c r="H60" s="180">
        <v>3.3742428400000009</v>
      </c>
      <c r="I60" s="180">
        <v>3.2219199700000019</v>
      </c>
      <c r="J60" s="180">
        <v>3.3664235099999997</v>
      </c>
      <c r="K60" s="180">
        <v>3.5080785300000019</v>
      </c>
      <c r="L60" s="180">
        <v>3.5085124799999998</v>
      </c>
      <c r="M60" s="180">
        <v>3.4556762600000011</v>
      </c>
      <c r="N60" s="180">
        <v>3.9748739199999998</v>
      </c>
      <c r="O60" s="180">
        <v>2.571647060000001</v>
      </c>
      <c r="P60" s="180">
        <v>2.7079595800000011</v>
      </c>
      <c r="Q60" s="180">
        <v>2.7176697700000001</v>
      </c>
      <c r="R60" s="180">
        <v>2.7993365800000003</v>
      </c>
      <c r="S60" s="180">
        <v>2.28907653</v>
      </c>
      <c r="T60" s="180">
        <v>1.6475147999999999</v>
      </c>
      <c r="U60" s="180">
        <v>1.64635555</v>
      </c>
      <c r="V60" s="180">
        <v>3.124918309717521</v>
      </c>
      <c r="W60" s="180">
        <v>1.818335214030566</v>
      </c>
      <c r="X60" s="180">
        <v>3.1937519999999999</v>
      </c>
      <c r="Y60" s="181">
        <v>0.109997</v>
      </c>
      <c r="Z60" s="181">
        <v>9.9279000000000006E-2</v>
      </c>
      <c r="AA60" s="181">
        <v>0.10151399999999999</v>
      </c>
    </row>
    <row r="61" spans="1:27" ht="15.75" thickBot="1">
      <c r="A61" s="170" t="s">
        <v>51</v>
      </c>
      <c r="B61" s="171">
        <v>170604.93000757002</v>
      </c>
      <c r="C61" s="172">
        <v>159169.46466039307</v>
      </c>
      <c r="D61" s="172">
        <v>151775.14088993616</v>
      </c>
      <c r="E61" s="172">
        <v>150392.56120049898</v>
      </c>
      <c r="F61" s="172">
        <v>149900.61808375662</v>
      </c>
      <c r="G61" s="172">
        <v>154405.52454450401</v>
      </c>
      <c r="H61" s="172">
        <v>153185.30174640901</v>
      </c>
      <c r="I61" s="172">
        <v>146817.24451527998</v>
      </c>
      <c r="J61" s="172">
        <v>145541.99568480253</v>
      </c>
      <c r="K61" s="172">
        <v>152021.49462736803</v>
      </c>
      <c r="L61" s="172">
        <v>151899.15555614998</v>
      </c>
      <c r="M61" s="172">
        <v>153347.61028023341</v>
      </c>
      <c r="N61" s="172">
        <v>154713.43994789993</v>
      </c>
      <c r="O61" s="172">
        <v>146466.50517389999</v>
      </c>
      <c r="P61" s="172">
        <v>151804.974030249</v>
      </c>
      <c r="Q61" s="172">
        <v>153797.45894114999</v>
      </c>
      <c r="R61" s="172">
        <v>155590.79377736998</v>
      </c>
      <c r="S61" s="172">
        <v>152548.93105540998</v>
      </c>
      <c r="T61" s="172">
        <v>152393.79202635103</v>
      </c>
      <c r="U61" s="172">
        <v>149509.72951351118</v>
      </c>
      <c r="V61" s="172">
        <v>150571.81637174473</v>
      </c>
      <c r="W61" s="172">
        <v>146270.29351023049</v>
      </c>
      <c r="X61" s="172">
        <v>152976.329165</v>
      </c>
      <c r="Y61" s="173">
        <v>143179.17889010996</v>
      </c>
      <c r="Z61" s="173">
        <v>144932.49245614</v>
      </c>
      <c r="AA61" s="173">
        <v>157615.36904331</v>
      </c>
    </row>
    <row r="62" spans="1:27">
      <c r="A62" s="199" t="s">
        <v>58</v>
      </c>
      <c r="B62" s="200"/>
      <c r="C62" s="200"/>
      <c r="D62" s="200"/>
      <c r="E62" s="200"/>
      <c r="F62" s="200"/>
      <c r="G62" s="200"/>
      <c r="H62" s="200"/>
      <c r="I62" s="200"/>
      <c r="J62" s="200"/>
      <c r="K62" s="200"/>
      <c r="L62" s="200"/>
      <c r="M62" s="200"/>
      <c r="N62" s="200"/>
      <c r="O62" s="200"/>
      <c r="P62" s="200"/>
      <c r="Q62" s="200"/>
      <c r="R62" s="200"/>
      <c r="S62" s="200"/>
      <c r="T62" s="200"/>
      <c r="U62" s="200"/>
      <c r="V62" s="200"/>
      <c r="W62" s="200"/>
      <c r="X62" s="200"/>
      <c r="Y62" s="157"/>
      <c r="Z62" s="157"/>
      <c r="AA62" s="157"/>
    </row>
    <row r="63" spans="1:27">
      <c r="A63" s="199" t="s">
        <v>59</v>
      </c>
      <c r="B63" s="199"/>
      <c r="C63" s="157"/>
      <c r="D63" s="157"/>
      <c r="E63" s="157"/>
      <c r="F63" s="157"/>
      <c r="G63" s="157"/>
      <c r="H63" s="157"/>
      <c r="I63" s="157"/>
      <c r="J63" s="157"/>
      <c r="K63" s="157"/>
      <c r="L63" s="157"/>
      <c r="M63" s="157"/>
      <c r="N63" s="157"/>
      <c r="O63" s="157"/>
      <c r="P63" s="157"/>
      <c r="Q63" s="157"/>
      <c r="R63" s="157"/>
      <c r="S63" s="157"/>
      <c r="T63" s="157"/>
      <c r="U63" s="157"/>
      <c r="V63" s="157"/>
      <c r="W63" s="157"/>
      <c r="X63" s="157"/>
      <c r="Y63" s="157"/>
      <c r="Z63" s="157"/>
      <c r="AA63" s="157"/>
    </row>
    <row r="64" spans="1:27">
      <c r="A64" s="199" t="s">
        <v>91</v>
      </c>
      <c r="B64" s="199"/>
      <c r="C64" s="157"/>
      <c r="D64" s="157"/>
      <c r="E64" s="157"/>
      <c r="F64" s="157"/>
      <c r="G64" s="157"/>
      <c r="H64" s="157"/>
      <c r="I64" s="157"/>
      <c r="J64" s="157"/>
      <c r="K64" s="157"/>
      <c r="L64" s="157"/>
      <c r="M64" s="157"/>
      <c r="N64" s="157"/>
      <c r="O64" s="157"/>
      <c r="P64" s="157"/>
      <c r="Q64" s="157"/>
      <c r="R64" s="157"/>
      <c r="S64" s="157"/>
      <c r="T64" s="157"/>
      <c r="U64" s="157"/>
      <c r="V64" s="157"/>
      <c r="W64" s="157"/>
      <c r="X64" s="157"/>
      <c r="Y64" s="157"/>
      <c r="Z64" s="157"/>
      <c r="AA64" s="157"/>
    </row>
    <row r="65" spans="1:27">
      <c r="A65" s="199"/>
      <c r="B65" s="199"/>
      <c r="C65" s="157"/>
      <c r="D65" s="157"/>
      <c r="E65" s="157"/>
      <c r="F65" s="157"/>
      <c r="G65" s="157"/>
      <c r="H65" s="157"/>
      <c r="I65" s="157"/>
      <c r="J65" s="157"/>
      <c r="K65" s="157"/>
      <c r="L65" s="157"/>
      <c r="M65" s="157"/>
      <c r="N65" s="157"/>
      <c r="O65" s="157"/>
      <c r="P65" s="157"/>
      <c r="Q65" s="157"/>
      <c r="R65" s="157"/>
      <c r="S65" s="157"/>
      <c r="T65" s="157"/>
      <c r="U65" s="157"/>
      <c r="V65" s="157"/>
      <c r="W65" s="157"/>
      <c r="X65" s="157"/>
      <c r="Y65" s="157"/>
      <c r="Z65" s="157"/>
      <c r="AA65" s="157"/>
    </row>
    <row r="66" spans="1:27">
      <c r="A66" s="157"/>
      <c r="B66" s="157"/>
      <c r="C66" s="157"/>
      <c r="D66" s="157"/>
      <c r="E66" s="157"/>
      <c r="F66" s="157"/>
      <c r="G66" s="157"/>
      <c r="H66" s="157"/>
      <c r="I66" s="157"/>
      <c r="J66" s="157"/>
      <c r="K66" s="157"/>
      <c r="L66" s="157"/>
      <c r="M66" s="157"/>
      <c r="N66" s="157"/>
      <c r="O66" s="157"/>
      <c r="P66" s="157"/>
      <c r="Q66" s="157"/>
      <c r="R66" s="157"/>
      <c r="S66" s="157"/>
      <c r="T66" s="157"/>
      <c r="U66" s="157"/>
      <c r="V66" s="157"/>
      <c r="W66" s="157"/>
      <c r="X66" s="157"/>
      <c r="Y66" s="157"/>
      <c r="Z66" s="157"/>
      <c r="AA66" s="157"/>
    </row>
    <row r="67" spans="1:27">
      <c r="A67" s="152" t="s">
        <v>85</v>
      </c>
      <c r="B67" s="152"/>
      <c r="C67" s="153"/>
      <c r="D67" s="153"/>
      <c r="E67" s="153"/>
      <c r="F67" s="153"/>
      <c r="G67" s="153"/>
      <c r="H67" s="153"/>
      <c r="I67" s="153"/>
      <c r="J67" s="153"/>
      <c r="K67" s="153"/>
      <c r="L67" s="153"/>
      <c r="M67" s="153"/>
      <c r="N67" s="153"/>
      <c r="O67" s="153"/>
      <c r="P67" s="153"/>
      <c r="Q67" s="153"/>
      <c r="R67" s="153"/>
      <c r="S67" s="153"/>
      <c r="T67" s="153"/>
      <c r="U67" s="153"/>
      <c r="V67" s="153"/>
      <c r="W67" s="153"/>
      <c r="X67" s="153"/>
      <c r="Y67" s="153"/>
      <c r="Z67" s="153"/>
      <c r="AA67" s="153"/>
    </row>
    <row r="68" spans="1:27">
      <c r="A68" s="201"/>
      <c r="B68" s="201"/>
      <c r="C68" s="202"/>
      <c r="D68" s="202"/>
      <c r="E68" s="202"/>
      <c r="F68" s="202"/>
      <c r="G68" s="202"/>
      <c r="H68" s="202"/>
      <c r="I68" s="202"/>
      <c r="J68" s="202"/>
      <c r="K68" s="202"/>
      <c r="L68" s="202"/>
      <c r="M68" s="202"/>
      <c r="N68" s="202"/>
      <c r="O68" s="202"/>
      <c r="P68" s="202"/>
      <c r="Q68" s="202"/>
      <c r="R68" s="202"/>
      <c r="S68" s="202"/>
      <c r="T68" s="202"/>
      <c r="U68" s="202"/>
      <c r="V68" s="202"/>
      <c r="W68" s="202"/>
      <c r="X68" s="202"/>
      <c r="Y68" s="202"/>
      <c r="Z68" s="202"/>
      <c r="AA68" s="202"/>
    </row>
    <row r="69" spans="1:27">
      <c r="A69" s="158"/>
      <c r="B69" s="16" t="s">
        <v>234</v>
      </c>
      <c r="C69" s="17" t="s">
        <v>230</v>
      </c>
      <c r="D69" s="17" t="s">
        <v>229</v>
      </c>
      <c r="E69" s="17" t="s">
        <v>228</v>
      </c>
      <c r="F69" s="17" t="s">
        <v>214</v>
      </c>
      <c r="G69" s="17" t="s">
        <v>205</v>
      </c>
      <c r="H69" s="17" t="s">
        <v>165</v>
      </c>
      <c r="I69" s="17" t="s">
        <v>143</v>
      </c>
      <c r="J69" s="17" t="s">
        <v>139</v>
      </c>
      <c r="K69" s="17" t="s">
        <v>135</v>
      </c>
      <c r="L69" s="17" t="s">
        <v>104</v>
      </c>
      <c r="M69" s="17" t="s">
        <v>102</v>
      </c>
      <c r="N69" s="17" t="s">
        <v>101</v>
      </c>
      <c r="O69" s="17" t="s">
        <v>99</v>
      </c>
      <c r="P69" s="17" t="s">
        <v>98</v>
      </c>
      <c r="Q69" s="17" t="s">
        <v>97</v>
      </c>
      <c r="R69" s="17" t="s">
        <v>89</v>
      </c>
      <c r="S69" s="17" t="s">
        <v>77</v>
      </c>
      <c r="T69" s="17" t="s">
        <v>40</v>
      </c>
      <c r="U69" s="17" t="s">
        <v>39</v>
      </c>
      <c r="V69" s="17" t="s">
        <v>38</v>
      </c>
      <c r="W69" s="17" t="s">
        <v>37</v>
      </c>
      <c r="X69" s="17" t="s">
        <v>36</v>
      </c>
      <c r="Y69" s="17" t="s">
        <v>75</v>
      </c>
      <c r="Z69" s="17" t="s">
        <v>74</v>
      </c>
      <c r="AA69" s="17" t="s">
        <v>76</v>
      </c>
    </row>
    <row r="70" spans="1:27">
      <c r="A70" s="158" t="s">
        <v>93</v>
      </c>
      <c r="B70" s="159">
        <v>323245.59256449749</v>
      </c>
      <c r="C70" s="160">
        <v>334059.44150585588</v>
      </c>
      <c r="D70" s="160">
        <v>345574.38415174361</v>
      </c>
      <c r="E70" s="160">
        <v>343352.91293780197</v>
      </c>
      <c r="F70" s="160">
        <v>344335.63224935287</v>
      </c>
      <c r="G70" s="160">
        <v>345339.51336073288</v>
      </c>
      <c r="H70" s="160">
        <v>348378.70663247094</v>
      </c>
      <c r="I70" s="160">
        <v>347615.88308048004</v>
      </c>
      <c r="J70" s="160">
        <v>345999.29528248007</v>
      </c>
      <c r="K70" s="160">
        <v>343641.46845004364</v>
      </c>
      <c r="L70" s="160">
        <v>343313.05919105001</v>
      </c>
      <c r="M70" s="160">
        <v>339777.67125262704</v>
      </c>
      <c r="N70" s="160">
        <v>338066.03124461998</v>
      </c>
      <c r="O70" s="160">
        <v>338403.22115848633</v>
      </c>
      <c r="P70" s="160">
        <v>327401.55953068903</v>
      </c>
      <c r="Q70" s="160">
        <v>319931.77950413997</v>
      </c>
      <c r="R70" s="160">
        <v>315719.95273078</v>
      </c>
      <c r="S70" s="160">
        <v>310733.11761854996</v>
      </c>
      <c r="T70" s="160">
        <v>308129.10490322468</v>
      </c>
      <c r="U70" s="160">
        <v>304273.95964468556</v>
      </c>
      <c r="V70" s="160">
        <v>297160.18998448615</v>
      </c>
      <c r="W70" s="160">
        <v>288794.29194554925</v>
      </c>
      <c r="X70" s="160">
        <v>278432.982556</v>
      </c>
      <c r="Y70" s="161">
        <v>275267.18501909001</v>
      </c>
      <c r="Z70" s="161">
        <v>268991.84368357004</v>
      </c>
      <c r="AA70" s="161">
        <v>257910.26867049481</v>
      </c>
    </row>
    <row r="71" spans="1:27">
      <c r="A71" s="162" t="s">
        <v>49</v>
      </c>
      <c r="B71" s="163">
        <v>1591.4723066899082</v>
      </c>
      <c r="C71" s="164">
        <v>1628.9153240999995</v>
      </c>
      <c r="D71" s="164">
        <v>1697.3407218300952</v>
      </c>
      <c r="E71" s="164">
        <v>1739.3996917399702</v>
      </c>
      <c r="F71" s="164">
        <v>1737.199807920068</v>
      </c>
      <c r="G71" s="164">
        <v>1714.5013639901197</v>
      </c>
      <c r="H71" s="164">
        <v>1629.6637614100339</v>
      </c>
      <c r="I71" s="164">
        <v>1716.767574549998</v>
      </c>
      <c r="J71" s="164">
        <v>1764.67386005</v>
      </c>
      <c r="K71" s="164">
        <v>1657.1158616599773</v>
      </c>
      <c r="L71" s="164">
        <v>1193.3195968</v>
      </c>
      <c r="M71" s="164">
        <v>1165.3674489200043</v>
      </c>
      <c r="N71" s="164">
        <v>1158.0468664500002</v>
      </c>
      <c r="O71" s="164">
        <v>1135.5519636800075</v>
      </c>
      <c r="P71" s="164">
        <v>1165.7044752300101</v>
      </c>
      <c r="Q71" s="164">
        <v>1264.8914728</v>
      </c>
      <c r="R71" s="164">
        <v>1288.67438036</v>
      </c>
      <c r="S71" s="164">
        <v>1296.0137589999999</v>
      </c>
      <c r="T71" s="164">
        <v>911.34407640999996</v>
      </c>
      <c r="U71" s="164">
        <v>841.99354641000002</v>
      </c>
      <c r="V71" s="164">
        <v>851.42988228000002</v>
      </c>
      <c r="W71" s="164">
        <v>782.95611427999995</v>
      </c>
      <c r="X71" s="164">
        <v>755.44866999999999</v>
      </c>
      <c r="Y71" s="165">
        <v>773.54925891000005</v>
      </c>
      <c r="Z71" s="165">
        <v>734.66669400000001</v>
      </c>
      <c r="AA71" s="165">
        <v>656.58260299999995</v>
      </c>
    </row>
    <row r="72" spans="1:27">
      <c r="A72" s="166" t="s">
        <v>50</v>
      </c>
      <c r="B72" s="179">
        <v>25.958242930000001</v>
      </c>
      <c r="C72" s="180">
        <v>53.096048080000024</v>
      </c>
      <c r="D72" s="180">
        <v>85.243999080000023</v>
      </c>
      <c r="E72" s="180">
        <v>89.00865859999999</v>
      </c>
      <c r="F72" s="180">
        <v>95.171230969999982</v>
      </c>
      <c r="G72" s="180">
        <v>111.47426748000001</v>
      </c>
      <c r="H72" s="180">
        <v>113.77855756999996</v>
      </c>
      <c r="I72" s="180">
        <v>118.60100309999999</v>
      </c>
      <c r="J72" s="180">
        <v>123.68367958</v>
      </c>
      <c r="K72" s="180">
        <v>131.88047824999995</v>
      </c>
      <c r="L72" s="180">
        <v>151.46610816</v>
      </c>
      <c r="M72" s="180">
        <v>161.17157063000008</v>
      </c>
      <c r="N72" s="180">
        <v>170.95033043000001</v>
      </c>
      <c r="O72" s="180">
        <v>179.24595733000001</v>
      </c>
      <c r="P72" s="180">
        <v>215.73550517999999</v>
      </c>
      <c r="Q72" s="180">
        <v>240.03688194999998</v>
      </c>
      <c r="R72" s="180">
        <v>244.01128299000001</v>
      </c>
      <c r="S72" s="180">
        <v>283.75636300000002</v>
      </c>
      <c r="T72" s="180">
        <v>307.92206259000005</v>
      </c>
      <c r="U72" s="180">
        <v>339.82206259000003</v>
      </c>
      <c r="V72" s="180">
        <v>389.01150572</v>
      </c>
      <c r="W72" s="180">
        <v>399.20275571999997</v>
      </c>
      <c r="X72" s="180">
        <v>427.56856299999998</v>
      </c>
      <c r="Y72" s="181">
        <v>620.73575000000005</v>
      </c>
      <c r="Z72" s="181">
        <v>682.88575300000002</v>
      </c>
      <c r="AA72" s="181">
        <v>752.61285299999997</v>
      </c>
    </row>
    <row r="73" spans="1:27" ht="15.75" thickBot="1">
      <c r="A73" s="170" t="s">
        <v>51</v>
      </c>
      <c r="B73" s="171">
        <v>324863.02311411739</v>
      </c>
      <c r="C73" s="172">
        <v>335741.4528780359</v>
      </c>
      <c r="D73" s="172">
        <v>347356.96887265367</v>
      </c>
      <c r="E73" s="172">
        <v>345181.32128814195</v>
      </c>
      <c r="F73" s="172">
        <v>346168.00328824297</v>
      </c>
      <c r="G73" s="172">
        <v>347165.48899220303</v>
      </c>
      <c r="H73" s="172">
        <v>350122.148951451</v>
      </c>
      <c r="I73" s="172">
        <v>349451.25165813003</v>
      </c>
      <c r="J73" s="172">
        <v>347887.65282211005</v>
      </c>
      <c r="K73" s="172">
        <v>345430.46478995361</v>
      </c>
      <c r="L73" s="172">
        <v>344657.84489601001</v>
      </c>
      <c r="M73" s="172">
        <v>341104.21027217701</v>
      </c>
      <c r="N73" s="172">
        <v>339395.02844149998</v>
      </c>
      <c r="O73" s="172">
        <v>339718.01907949633</v>
      </c>
      <c r="P73" s="172">
        <v>328782.99951109907</v>
      </c>
      <c r="Q73" s="172">
        <v>321436.70785888995</v>
      </c>
      <c r="R73" s="172">
        <v>317252.63839412999</v>
      </c>
      <c r="S73" s="172">
        <v>312312.88774054998</v>
      </c>
      <c r="T73" s="172">
        <v>309348.37104222469</v>
      </c>
      <c r="U73" s="172">
        <v>305455.77525368554</v>
      </c>
      <c r="V73" s="172">
        <v>298400.63137248612</v>
      </c>
      <c r="W73" s="172">
        <v>289976.45081554924</v>
      </c>
      <c r="X73" s="172">
        <v>279615.99978900002</v>
      </c>
      <c r="Y73" s="173">
        <v>276661.47002800001</v>
      </c>
      <c r="Z73" s="173">
        <v>270409.39613057004</v>
      </c>
      <c r="AA73" s="173">
        <v>259319.4641264948</v>
      </c>
    </row>
    <row r="74" spans="1:27">
      <c r="A74" s="162"/>
      <c r="B74" s="174"/>
      <c r="C74" s="162"/>
      <c r="D74" s="162"/>
      <c r="E74" s="162"/>
      <c r="F74" s="162"/>
      <c r="G74" s="162"/>
      <c r="H74" s="162"/>
      <c r="I74" s="162"/>
      <c r="J74" s="162"/>
      <c r="K74" s="162"/>
      <c r="L74" s="162"/>
      <c r="M74" s="162"/>
      <c r="N74" s="162"/>
      <c r="O74" s="162"/>
      <c r="P74" s="162"/>
      <c r="Q74" s="162"/>
      <c r="R74" s="162"/>
      <c r="S74" s="162"/>
      <c r="T74" s="162"/>
      <c r="U74" s="162"/>
      <c r="V74" s="162"/>
      <c r="W74" s="162"/>
      <c r="X74" s="162"/>
      <c r="Y74" s="175"/>
      <c r="Z74" s="175"/>
      <c r="AA74" s="175"/>
    </row>
    <row r="75" spans="1:27">
      <c r="A75" s="205" t="s">
        <v>110</v>
      </c>
      <c r="B75" s="177"/>
      <c r="C75" s="176"/>
      <c r="D75" s="176"/>
      <c r="E75" s="176"/>
      <c r="F75" s="176"/>
      <c r="G75" s="176"/>
      <c r="H75" s="176"/>
      <c r="I75" s="176"/>
      <c r="J75" s="176"/>
      <c r="K75" s="176"/>
      <c r="L75" s="176"/>
      <c r="M75" s="176"/>
      <c r="N75" s="176"/>
      <c r="O75" s="176"/>
      <c r="P75" s="176"/>
      <c r="Q75" s="176"/>
      <c r="R75" s="176"/>
      <c r="S75" s="176"/>
      <c r="T75" s="176"/>
      <c r="U75" s="176"/>
      <c r="V75" s="176"/>
      <c r="W75" s="176"/>
      <c r="X75" s="176"/>
      <c r="Y75" s="178"/>
      <c r="Z75" s="178"/>
      <c r="AA75" s="178"/>
    </row>
    <row r="76" spans="1:27">
      <c r="A76" s="162" t="s">
        <v>52</v>
      </c>
      <c r="B76" s="163">
        <v>4066.665747699999</v>
      </c>
      <c r="C76" s="164">
        <v>3724.2311738299986</v>
      </c>
      <c r="D76" s="164">
        <v>2658.3182498700089</v>
      </c>
      <c r="E76" s="164">
        <v>2339.9356057399964</v>
      </c>
      <c r="F76" s="164">
        <v>2302.0920579900016</v>
      </c>
      <c r="G76" s="164">
        <v>2448.9067628700041</v>
      </c>
      <c r="H76" s="164">
        <v>2649.6493384099977</v>
      </c>
      <c r="I76" s="164">
        <v>2858.537973129995</v>
      </c>
      <c r="J76" s="164">
        <v>2702.1893519099999</v>
      </c>
      <c r="K76" s="164">
        <v>3147.8734214199972</v>
      </c>
      <c r="L76" s="164">
        <v>3431.35737698</v>
      </c>
      <c r="M76" s="164">
        <v>3487.7882574599948</v>
      </c>
      <c r="N76" s="164">
        <v>3564.64660602</v>
      </c>
      <c r="O76" s="164">
        <v>3531.3937865800035</v>
      </c>
      <c r="P76" s="164">
        <v>3976.7779247700096</v>
      </c>
      <c r="Q76" s="164">
        <v>3914.8323004300005</v>
      </c>
      <c r="R76" s="164">
        <v>3886.5626723599999</v>
      </c>
      <c r="S76" s="164">
        <v>4323.4845339999993</v>
      </c>
      <c r="T76" s="164">
        <v>7455.5625895800058</v>
      </c>
      <c r="U76" s="164">
        <v>7767.0935595199853</v>
      </c>
      <c r="V76" s="164">
        <v>8679.0701806200032</v>
      </c>
      <c r="W76" s="164">
        <v>8697.3299061000162</v>
      </c>
      <c r="X76" s="164">
        <v>9071.4696362000013</v>
      </c>
      <c r="Y76" s="165">
        <v>7787.2016150899999</v>
      </c>
      <c r="Z76" s="165">
        <v>8725.4923880000006</v>
      </c>
      <c r="AA76" s="165">
        <v>8196.1127722528872</v>
      </c>
    </row>
    <row r="77" spans="1:27">
      <c r="A77" s="166" t="s">
        <v>53</v>
      </c>
      <c r="B77" s="179"/>
      <c r="C77" s="180"/>
      <c r="D77" s="180"/>
      <c r="E77" s="180"/>
      <c r="F77" s="180"/>
      <c r="G77" s="180"/>
      <c r="H77" s="180"/>
      <c r="I77" s="180"/>
      <c r="J77" s="180"/>
      <c r="K77" s="180"/>
      <c r="L77" s="180"/>
      <c r="M77" s="180"/>
      <c r="N77" s="180"/>
      <c r="O77" s="180"/>
      <c r="P77" s="180"/>
      <c r="Q77" s="180"/>
      <c r="R77" s="180"/>
      <c r="S77" s="180"/>
      <c r="T77" s="180"/>
      <c r="U77" s="180"/>
      <c r="V77" s="180"/>
      <c r="W77" s="180"/>
      <c r="X77" s="180"/>
      <c r="Y77" s="181"/>
      <c r="Z77" s="181"/>
      <c r="AA77" s="181"/>
    </row>
    <row r="78" spans="1:27">
      <c r="A78" s="166" t="s">
        <v>48</v>
      </c>
      <c r="B78" s="179">
        <v>4066.665747699999</v>
      </c>
      <c r="C78" s="180">
        <v>3724.2311738299986</v>
      </c>
      <c r="D78" s="180">
        <v>2658.3182498700089</v>
      </c>
      <c r="E78" s="180">
        <v>2339.9356057399964</v>
      </c>
      <c r="F78" s="180">
        <v>2302.0920579900016</v>
      </c>
      <c r="G78" s="180">
        <v>2448.9067628700041</v>
      </c>
      <c r="H78" s="180">
        <v>2649.6493384099977</v>
      </c>
      <c r="I78" s="180">
        <v>2858.537973129995</v>
      </c>
      <c r="J78" s="180">
        <v>2702.1893519099999</v>
      </c>
      <c r="K78" s="180">
        <v>3147.8734214199972</v>
      </c>
      <c r="L78" s="180">
        <v>3431.35737698</v>
      </c>
      <c r="M78" s="180">
        <v>3487.7882574599948</v>
      </c>
      <c r="N78" s="180">
        <v>3564.64660602</v>
      </c>
      <c r="O78" s="180">
        <v>3531.3937865800035</v>
      </c>
      <c r="P78" s="180">
        <v>3976.7779247700096</v>
      </c>
      <c r="Q78" s="180">
        <v>3914.8323004300005</v>
      </c>
      <c r="R78" s="180">
        <v>3886.5626723599999</v>
      </c>
      <c r="S78" s="180">
        <v>4323.4845339999993</v>
      </c>
      <c r="T78" s="180">
        <v>7455.5625895800058</v>
      </c>
      <c r="U78" s="180">
        <v>7767.0935595199853</v>
      </c>
      <c r="V78" s="180">
        <v>8679.0701806200032</v>
      </c>
      <c r="W78" s="180">
        <v>8697.3299061000162</v>
      </c>
      <c r="X78" s="180">
        <v>9071.4696362000013</v>
      </c>
      <c r="Y78" s="181">
        <v>7787.2016150899999</v>
      </c>
      <c r="Z78" s="181">
        <v>8725.4923880000006</v>
      </c>
      <c r="AA78" s="181">
        <v>8196.1127722528872</v>
      </c>
    </row>
    <row r="79" spans="1:27">
      <c r="A79" s="162" t="s">
        <v>54</v>
      </c>
      <c r="B79" s="186">
        <v>769.11671661999947</v>
      </c>
      <c r="C79" s="187">
        <v>754.3316668699988</v>
      </c>
      <c r="D79" s="187">
        <v>989.07156942000051</v>
      </c>
      <c r="E79" s="187">
        <v>873.93334906999894</v>
      </c>
      <c r="F79" s="187">
        <v>833.40521211000123</v>
      </c>
      <c r="G79" s="187">
        <v>811.36330956999927</v>
      </c>
      <c r="H79" s="187">
        <v>716.1242771800014</v>
      </c>
      <c r="I79" s="187">
        <v>688.24634363000143</v>
      </c>
      <c r="J79" s="187">
        <v>590.23815049999996</v>
      </c>
      <c r="K79" s="187">
        <v>446.17145553999927</v>
      </c>
      <c r="L79" s="187">
        <v>349.79737805000002</v>
      </c>
      <c r="M79" s="187">
        <v>345.19327763000047</v>
      </c>
      <c r="N79" s="187">
        <v>340.66550931</v>
      </c>
      <c r="O79" s="187">
        <v>289.25843614000013</v>
      </c>
      <c r="P79" s="187">
        <v>364.13927833999924</v>
      </c>
      <c r="Q79" s="187">
        <v>400.14405623000005</v>
      </c>
      <c r="R79" s="187">
        <v>357.95923698000001</v>
      </c>
      <c r="S79" s="187">
        <v>430.66064</v>
      </c>
      <c r="T79" s="187">
        <v>620.14407640999991</v>
      </c>
      <c r="U79" s="187">
        <v>639.74054640999998</v>
      </c>
      <c r="V79" s="187">
        <v>648.27988227999992</v>
      </c>
      <c r="W79" s="187">
        <v>653.45611427999995</v>
      </c>
      <c r="X79" s="187">
        <v>639.44866999999999</v>
      </c>
      <c r="Y79" s="188">
        <v>445.56925891000003</v>
      </c>
      <c r="Z79" s="188">
        <v>402.27072800000002</v>
      </c>
      <c r="AA79" s="188">
        <v>333.80260299999998</v>
      </c>
    </row>
    <row r="80" spans="1:27">
      <c r="A80" s="189" t="s">
        <v>55</v>
      </c>
      <c r="B80" s="186">
        <v>769.11671661999947</v>
      </c>
      <c r="C80" s="187">
        <v>754.3316668699988</v>
      </c>
      <c r="D80" s="187">
        <v>989.07156942000051</v>
      </c>
      <c r="E80" s="187">
        <v>873.93334906999894</v>
      </c>
      <c r="F80" s="187">
        <v>833.40521211000123</v>
      </c>
      <c r="G80" s="187">
        <v>811.36330956999927</v>
      </c>
      <c r="H80" s="187">
        <v>716.1242771800014</v>
      </c>
      <c r="I80" s="187">
        <v>688.24634363000143</v>
      </c>
      <c r="J80" s="187">
        <v>590.23815049999996</v>
      </c>
      <c r="K80" s="187">
        <v>446.17145553999927</v>
      </c>
      <c r="L80" s="187">
        <v>349.79737805000002</v>
      </c>
      <c r="M80" s="187">
        <v>345.19327763000047</v>
      </c>
      <c r="N80" s="187">
        <v>340.66550931</v>
      </c>
      <c r="O80" s="187">
        <v>289.25843614000013</v>
      </c>
      <c r="P80" s="187">
        <v>364.13927833999924</v>
      </c>
      <c r="Q80" s="187">
        <v>400.14405623000005</v>
      </c>
      <c r="R80" s="187">
        <v>357.95923698000001</v>
      </c>
      <c r="S80" s="187">
        <v>430.66064</v>
      </c>
      <c r="T80" s="187">
        <v>620.14407640999991</v>
      </c>
      <c r="U80" s="187">
        <v>639.74054640999998</v>
      </c>
      <c r="V80" s="187">
        <v>648.27988227999992</v>
      </c>
      <c r="W80" s="187">
        <v>653.45611427999995</v>
      </c>
      <c r="X80" s="187">
        <v>639.44866999999999</v>
      </c>
      <c r="Y80" s="188">
        <v>445.56925891000003</v>
      </c>
      <c r="Z80" s="188">
        <v>402.27072800000002</v>
      </c>
      <c r="AA80" s="188">
        <v>333.80260299999998</v>
      </c>
    </row>
    <row r="81" spans="1:27">
      <c r="A81" s="189" t="s">
        <v>56</v>
      </c>
      <c r="B81" s="186"/>
      <c r="C81" s="187"/>
      <c r="D81" s="187"/>
      <c r="E81" s="187"/>
      <c r="F81" s="187"/>
      <c r="G81" s="187"/>
      <c r="H81" s="187"/>
      <c r="I81" s="187"/>
      <c r="J81" s="187"/>
      <c r="K81" s="187"/>
      <c r="L81" s="187"/>
      <c r="M81" s="187"/>
      <c r="N81" s="187"/>
      <c r="O81" s="187"/>
      <c r="P81" s="187"/>
      <c r="Q81" s="187"/>
      <c r="R81" s="187"/>
      <c r="S81" s="187"/>
      <c r="T81" s="187"/>
      <c r="U81" s="187"/>
      <c r="V81" s="187"/>
      <c r="W81" s="187"/>
      <c r="X81" s="187"/>
      <c r="Y81" s="188"/>
      <c r="Z81" s="188"/>
      <c r="AA81" s="188"/>
    </row>
    <row r="82" spans="1:27">
      <c r="A82" s="166" t="s">
        <v>50</v>
      </c>
      <c r="B82" s="179">
        <v>24.818208719999998</v>
      </c>
      <c r="C82" s="180">
        <v>49.248628840000009</v>
      </c>
      <c r="D82" s="180">
        <v>72.181993030000029</v>
      </c>
      <c r="E82" s="180">
        <v>43.537470540000001</v>
      </c>
      <c r="F82" s="180">
        <v>49.654861570000001</v>
      </c>
      <c r="G82" s="180">
        <v>65.765126339999995</v>
      </c>
      <c r="H82" s="180">
        <v>65.45097174</v>
      </c>
      <c r="I82" s="180">
        <v>70.051422069999987</v>
      </c>
      <c r="J82" s="180">
        <v>74.819845579999992</v>
      </c>
      <c r="K82" s="180">
        <v>76.642179999999996</v>
      </c>
      <c r="L82" s="180">
        <v>107.15705354000001</v>
      </c>
      <c r="M82" s="180">
        <v>116.52871071</v>
      </c>
      <c r="N82" s="180">
        <v>122.29008126000001</v>
      </c>
      <c r="O82" s="180">
        <v>124.02089292000002</v>
      </c>
      <c r="P82" s="180">
        <v>143.58630701000001</v>
      </c>
      <c r="Q82" s="180">
        <v>148.24393437999998</v>
      </c>
      <c r="R82" s="180">
        <v>146.33992178</v>
      </c>
      <c r="S82" s="180">
        <v>189.63322700000001</v>
      </c>
      <c r="T82" s="180">
        <v>301.07206259000003</v>
      </c>
      <c r="U82" s="180">
        <v>329.02206259000002</v>
      </c>
      <c r="V82" s="180">
        <v>342.16150572000004</v>
      </c>
      <c r="W82" s="180">
        <v>349.05275571999999</v>
      </c>
      <c r="X82" s="180">
        <v>409.11856299999999</v>
      </c>
      <c r="Y82" s="181">
        <v>594.93574999999998</v>
      </c>
      <c r="Z82" s="181">
        <v>649.43575299999998</v>
      </c>
      <c r="AA82" s="181">
        <v>654.01285299999995</v>
      </c>
    </row>
    <row r="83" spans="1:27" ht="15.75" thickBot="1">
      <c r="A83" s="170" t="s">
        <v>51</v>
      </c>
      <c r="B83" s="171">
        <v>4860.6006730399986</v>
      </c>
      <c r="C83" s="172">
        <v>4527.8114695399972</v>
      </c>
      <c r="D83" s="172">
        <v>3719.5718123200095</v>
      </c>
      <c r="E83" s="172">
        <v>3257.4064253499955</v>
      </c>
      <c r="F83" s="172">
        <v>3185.1521316700027</v>
      </c>
      <c r="G83" s="172">
        <v>3326.0351987800032</v>
      </c>
      <c r="H83" s="172">
        <v>3431.2245873299994</v>
      </c>
      <c r="I83" s="172">
        <v>3616.8357388299964</v>
      </c>
      <c r="J83" s="172">
        <v>3367.24734799</v>
      </c>
      <c r="K83" s="172">
        <v>3670.6870569599964</v>
      </c>
      <c r="L83" s="172">
        <v>3888.3118085700003</v>
      </c>
      <c r="M83" s="172">
        <v>3949.5102457999951</v>
      </c>
      <c r="N83" s="172">
        <v>4027.6021965899999</v>
      </c>
      <c r="O83" s="172">
        <v>3944.6731156400033</v>
      </c>
      <c r="P83" s="172">
        <v>4484.5035101200092</v>
      </c>
      <c r="Q83" s="172">
        <v>4463.2202910400001</v>
      </c>
      <c r="R83" s="172">
        <v>4390.8618311199998</v>
      </c>
      <c r="S83" s="172">
        <v>4943.7784009999996</v>
      </c>
      <c r="T83" s="172">
        <v>8376.7787285800059</v>
      </c>
      <c r="U83" s="172">
        <v>8735.8561685199857</v>
      </c>
      <c r="V83" s="172">
        <v>9669.5115686200024</v>
      </c>
      <c r="W83" s="172">
        <v>9699.8387761000158</v>
      </c>
      <c r="X83" s="172">
        <v>10120.036869200001</v>
      </c>
      <c r="Y83" s="173">
        <v>8827.7066240000004</v>
      </c>
      <c r="Z83" s="173">
        <v>9777.1988689999998</v>
      </c>
      <c r="AA83" s="173">
        <v>9183.9282282528875</v>
      </c>
    </row>
    <row r="84" spans="1:27">
      <c r="A84" s="162"/>
      <c r="B84" s="174"/>
      <c r="C84" s="162"/>
      <c r="D84" s="162"/>
      <c r="E84" s="162"/>
      <c r="F84" s="162"/>
      <c r="G84" s="162"/>
      <c r="H84" s="162"/>
      <c r="I84" s="162"/>
      <c r="J84" s="162"/>
      <c r="K84" s="162"/>
      <c r="L84" s="162"/>
      <c r="M84" s="162"/>
      <c r="N84" s="162"/>
      <c r="O84" s="162"/>
      <c r="P84" s="162"/>
      <c r="Q84" s="162"/>
      <c r="R84" s="162"/>
      <c r="S84" s="162"/>
      <c r="T84" s="162"/>
      <c r="U84" s="162"/>
      <c r="V84" s="162"/>
      <c r="W84" s="162"/>
      <c r="X84" s="162"/>
      <c r="Y84" s="175"/>
      <c r="Z84" s="175"/>
      <c r="AA84" s="175"/>
    </row>
    <row r="85" spans="1:27">
      <c r="A85" s="162" t="s">
        <v>106</v>
      </c>
      <c r="B85" s="190">
        <v>0.16334090758446185</v>
      </c>
      <c r="C85" s="191">
        <v>0.17747653609606601</v>
      </c>
      <c r="D85" s="191">
        <v>0.28531605679312444</v>
      </c>
      <c r="E85" s="191">
        <v>0.28165684590967804</v>
      </c>
      <c r="F85" s="191">
        <v>0.2772426675949714</v>
      </c>
      <c r="G85" s="191">
        <v>0.26371592105571579</v>
      </c>
      <c r="H85" s="191">
        <v>0.2277831803275176</v>
      </c>
      <c r="I85" s="191">
        <v>0.20965778389076131</v>
      </c>
      <c r="J85" s="191">
        <v>0.19750791294764575</v>
      </c>
      <c r="K85" s="191">
        <v>0.14242936742555903</v>
      </c>
      <c r="L85" s="191">
        <v>0.11752000716168223</v>
      </c>
      <c r="M85" s="191">
        <v>0.11690613762326779</v>
      </c>
      <c r="N85" s="191">
        <v>0.11494570912737234</v>
      </c>
      <c r="O85" s="191">
        <v>0.10476896740097758</v>
      </c>
      <c r="P85" s="191">
        <v>0.11321779193710835</v>
      </c>
      <c r="Q85" s="191">
        <v>0.12286823299107585</v>
      </c>
      <c r="R85" s="191">
        <v>0.11485197625345588</v>
      </c>
      <c r="S85" s="191">
        <v>0.12546959363601945</v>
      </c>
      <c r="T85" s="191">
        <v>0.10997260030958945</v>
      </c>
      <c r="U85" s="191">
        <v>0.11089498159218504</v>
      </c>
      <c r="V85" s="191">
        <v>0.10242930896470835</v>
      </c>
      <c r="W85" s="191">
        <v>0.10335314773170648</v>
      </c>
      <c r="X85" s="191">
        <v>0.10361298546167157</v>
      </c>
      <c r="Y85" s="192">
        <v>0.11786810020183108</v>
      </c>
      <c r="Z85" s="192">
        <v>0.10756725879173686</v>
      </c>
      <c r="AA85" s="192">
        <v>0.10755914369639165</v>
      </c>
    </row>
    <row r="86" spans="1:27">
      <c r="A86" s="158" t="s">
        <v>109</v>
      </c>
      <c r="B86" s="193">
        <v>1.2580730692835582E-2</v>
      </c>
      <c r="C86" s="194">
        <v>1.1148408669553245E-2</v>
      </c>
      <c r="D86" s="194">
        <v>7.6924632489621305E-3</v>
      </c>
      <c r="E86" s="194">
        <v>6.8149577812490359E-3</v>
      </c>
      <c r="F86" s="194">
        <v>6.685605096840303E-3</v>
      </c>
      <c r="G86" s="194">
        <v>7.0913019452597025E-3</v>
      </c>
      <c r="H86" s="194">
        <v>7.6056581184948766E-3</v>
      </c>
      <c r="I86" s="194">
        <v>8.2232662897862643E-3</v>
      </c>
      <c r="J86" s="194">
        <v>7.8098117214484026E-3</v>
      </c>
      <c r="K86" s="194">
        <v>9.1603421310534131E-3</v>
      </c>
      <c r="L86" s="194">
        <v>9.9948349913205215E-3</v>
      </c>
      <c r="M86" s="194">
        <v>1.0264913066835402E-2</v>
      </c>
      <c r="N86" s="194">
        <v>1.0544231826239502E-2</v>
      </c>
      <c r="O86" s="194">
        <v>1.0435461502082232E-2</v>
      </c>
      <c r="P86" s="194">
        <v>1.2146484367608047E-2</v>
      </c>
      <c r="Q86" s="194">
        <v>1.2236459618039732E-2</v>
      </c>
      <c r="R86" s="194">
        <v>1.2310158540008843E-2</v>
      </c>
      <c r="S86" s="194">
        <v>1.3913819573320878E-2</v>
      </c>
      <c r="T86" s="194">
        <v>2.4196229667825777E-2</v>
      </c>
      <c r="U86" s="194">
        <v>2.5526645686637039E-2</v>
      </c>
      <c r="V86" s="194">
        <v>2.9206705585539946E-2</v>
      </c>
      <c r="W86" s="194">
        <v>3.0116003496841466E-2</v>
      </c>
      <c r="X86" s="194">
        <v>3.2580441989754204E-2</v>
      </c>
      <c r="Y86" s="195">
        <v>2.8289611108385296E-2</v>
      </c>
      <c r="Z86" s="195">
        <v>3.2437758217919346E-2</v>
      </c>
      <c r="AA86" s="195">
        <v>3.1778931542753769E-2</v>
      </c>
    </row>
    <row r="87" spans="1:27">
      <c r="A87" s="158" t="s">
        <v>108</v>
      </c>
      <c r="B87" s="193">
        <v>1.4962000373100555E-2</v>
      </c>
      <c r="C87" s="194">
        <v>1.3486006659966429E-2</v>
      </c>
      <c r="D87" s="194">
        <v>1.0708211280147545E-2</v>
      </c>
      <c r="E87" s="194">
        <v>9.4367980665757342E-3</v>
      </c>
      <c r="F87" s="194">
        <v>9.2011742894037175E-3</v>
      </c>
      <c r="G87" s="194">
        <v>9.5805467543310513E-3</v>
      </c>
      <c r="H87" s="194">
        <v>9.8000786228630843E-3</v>
      </c>
      <c r="I87" s="194">
        <v>1.0350043737626574E-2</v>
      </c>
      <c r="J87" s="194">
        <v>9.6791229026797869E-3</v>
      </c>
      <c r="K87" s="194">
        <v>1.0626413797034481E-2</v>
      </c>
      <c r="L87" s="194">
        <v>1.1281657638586988E-2</v>
      </c>
      <c r="M87" s="194">
        <v>1.1578603039371943E-2</v>
      </c>
      <c r="N87" s="194">
        <v>1.1867004107528405E-2</v>
      </c>
      <c r="O87" s="194">
        <v>1.161160990614667E-2</v>
      </c>
      <c r="P87" s="194">
        <v>1.3639706179420695E-2</v>
      </c>
      <c r="Q87" s="194">
        <v>1.3885222757443574E-2</v>
      </c>
      <c r="R87" s="194">
        <v>1.3840268920522371E-2</v>
      </c>
      <c r="S87" s="194">
        <v>1.5829568983739734E-2</v>
      </c>
      <c r="T87" s="194">
        <v>2.7078787259676929E-2</v>
      </c>
      <c r="U87" s="194">
        <v>2.8599413978225581E-2</v>
      </c>
      <c r="V87" s="194">
        <v>3.2404460822168267E-2</v>
      </c>
      <c r="W87" s="194">
        <v>3.3450436229630155E-2</v>
      </c>
      <c r="X87" s="194">
        <v>3.6192624445084129E-2</v>
      </c>
      <c r="Y87" s="195">
        <v>3.1907972668209189E-2</v>
      </c>
      <c r="Z87" s="195">
        <v>3.6157023420439784E-2</v>
      </c>
      <c r="AA87" s="195">
        <v>3.5415499022368069E-2</v>
      </c>
    </row>
    <row r="88" spans="1:27">
      <c r="A88" s="162"/>
      <c r="B88" s="174"/>
      <c r="C88" s="162"/>
      <c r="D88" s="162"/>
      <c r="E88" s="162"/>
      <c r="F88" s="162"/>
      <c r="G88" s="162"/>
      <c r="H88" s="162"/>
      <c r="I88" s="162"/>
      <c r="J88" s="162"/>
      <c r="K88" s="162"/>
      <c r="L88" s="162"/>
      <c r="M88" s="162"/>
      <c r="N88" s="162"/>
      <c r="O88" s="162"/>
      <c r="P88" s="162"/>
      <c r="Q88" s="162"/>
      <c r="R88" s="162"/>
      <c r="S88" s="162"/>
      <c r="T88" s="162"/>
      <c r="U88" s="162"/>
      <c r="V88" s="162"/>
      <c r="W88" s="162"/>
      <c r="X88" s="162"/>
      <c r="Y88" s="175"/>
      <c r="Z88" s="175"/>
      <c r="AA88" s="175"/>
    </row>
    <row r="89" spans="1:27">
      <c r="A89" s="205" t="s">
        <v>57</v>
      </c>
      <c r="B89" s="177"/>
      <c r="C89" s="176"/>
      <c r="D89" s="176"/>
      <c r="E89" s="176"/>
      <c r="F89" s="176"/>
      <c r="G89" s="176"/>
      <c r="H89" s="176"/>
      <c r="I89" s="176"/>
      <c r="J89" s="176"/>
      <c r="K89" s="176"/>
      <c r="L89" s="176"/>
      <c r="M89" s="176"/>
      <c r="N89" s="176"/>
      <c r="O89" s="176"/>
      <c r="P89" s="176"/>
      <c r="Q89" s="176"/>
      <c r="R89" s="176"/>
      <c r="S89" s="176"/>
      <c r="T89" s="176"/>
      <c r="U89" s="176"/>
      <c r="V89" s="176"/>
      <c r="W89" s="176"/>
      <c r="X89" s="176"/>
      <c r="Y89" s="178"/>
      <c r="Z89" s="178"/>
      <c r="AA89" s="178"/>
    </row>
    <row r="90" spans="1:27">
      <c r="A90" s="166" t="s">
        <v>48</v>
      </c>
      <c r="B90" s="179">
        <v>319178.92681679764</v>
      </c>
      <c r="C90" s="180">
        <v>330335.21033202577</v>
      </c>
      <c r="D90" s="180">
        <v>342916.06590187288</v>
      </c>
      <c r="E90" s="180">
        <v>341012.97733206203</v>
      </c>
      <c r="F90" s="180">
        <v>342033.5401913629</v>
      </c>
      <c r="G90" s="180">
        <v>342890.60659786296</v>
      </c>
      <c r="H90" s="180">
        <v>345729.057294061</v>
      </c>
      <c r="I90" s="180">
        <v>344757.34510735003</v>
      </c>
      <c r="J90" s="180">
        <v>343297.10593057005</v>
      </c>
      <c r="K90" s="180">
        <v>340493.59502862295</v>
      </c>
      <c r="L90" s="180">
        <v>339881.70181407005</v>
      </c>
      <c r="M90" s="180">
        <v>336289.88299516699</v>
      </c>
      <c r="N90" s="180">
        <v>334501.38463859999</v>
      </c>
      <c r="O90" s="180">
        <v>334871.82737190608</v>
      </c>
      <c r="P90" s="180">
        <v>323424.78160591918</v>
      </c>
      <c r="Q90" s="180">
        <v>316016.94720370998</v>
      </c>
      <c r="R90" s="180">
        <v>311833.39005842002</v>
      </c>
      <c r="S90" s="180">
        <v>306409.63308454998</v>
      </c>
      <c r="T90" s="180">
        <v>300673.54231364466</v>
      </c>
      <c r="U90" s="180">
        <v>296506.86608516553</v>
      </c>
      <c r="V90" s="180">
        <v>288481.11980386614</v>
      </c>
      <c r="W90" s="180">
        <v>280096.96203944925</v>
      </c>
      <c r="X90" s="180">
        <v>269361.51291979995</v>
      </c>
      <c r="Y90" s="181">
        <v>267479.98340400006</v>
      </c>
      <c r="Z90" s="181">
        <v>260266.35129557</v>
      </c>
      <c r="AA90" s="181">
        <v>249714.15589824191</v>
      </c>
    </row>
    <row r="91" spans="1:27">
      <c r="A91" s="158" t="s">
        <v>49</v>
      </c>
      <c r="B91" s="196">
        <v>822.35559006999108</v>
      </c>
      <c r="C91" s="197">
        <v>874.5836572299911</v>
      </c>
      <c r="D91" s="197">
        <v>708.26915241000791</v>
      </c>
      <c r="E91" s="197">
        <v>865.46634266997467</v>
      </c>
      <c r="F91" s="197">
        <v>903.79459581003914</v>
      </c>
      <c r="G91" s="197">
        <v>903.13805442002149</v>
      </c>
      <c r="H91" s="197">
        <v>913.53948422999758</v>
      </c>
      <c r="I91" s="197">
        <v>1028.5212309199887</v>
      </c>
      <c r="J91" s="197">
        <v>1174.43570955</v>
      </c>
      <c r="K91" s="197">
        <v>1210.9444061199929</v>
      </c>
      <c r="L91" s="197">
        <v>843.52221874999998</v>
      </c>
      <c r="M91" s="197">
        <v>820.17417129000034</v>
      </c>
      <c r="N91" s="197">
        <v>817.38135713999998</v>
      </c>
      <c r="O91" s="197">
        <v>846.29352753999558</v>
      </c>
      <c r="P91" s="197">
        <v>801.56519688999037</v>
      </c>
      <c r="Q91" s="197">
        <v>864.74741657000004</v>
      </c>
      <c r="R91" s="197">
        <v>930.71514337999997</v>
      </c>
      <c r="S91" s="197">
        <v>865.35311899999999</v>
      </c>
      <c r="T91" s="197">
        <v>291.2</v>
      </c>
      <c r="U91" s="197">
        <v>202.25299999999999</v>
      </c>
      <c r="V91" s="197">
        <v>203.15</v>
      </c>
      <c r="W91" s="197">
        <v>129.5</v>
      </c>
      <c r="X91" s="197">
        <v>116</v>
      </c>
      <c r="Y91" s="198">
        <v>327.98</v>
      </c>
      <c r="Z91" s="198">
        <v>332.39596599999999</v>
      </c>
      <c r="AA91" s="198">
        <v>322.77999999999997</v>
      </c>
    </row>
    <row r="92" spans="1:27">
      <c r="A92" s="180" t="s">
        <v>50</v>
      </c>
      <c r="B92" s="179">
        <v>1.14003421</v>
      </c>
      <c r="C92" s="180">
        <v>3.8474192400000002</v>
      </c>
      <c r="D92" s="180">
        <v>13.062006049999999</v>
      </c>
      <c r="E92" s="180">
        <v>45.471188060000003</v>
      </c>
      <c r="F92" s="180">
        <v>45.516369399999995</v>
      </c>
      <c r="G92" s="180">
        <v>45.709141140000014</v>
      </c>
      <c r="H92" s="180">
        <v>48.327585829999983</v>
      </c>
      <c r="I92" s="180">
        <v>48.549581029999992</v>
      </c>
      <c r="J92" s="180">
        <v>48.863833999999997</v>
      </c>
      <c r="K92" s="180">
        <v>55.238298249999993</v>
      </c>
      <c r="L92" s="180">
        <v>44.309054619999998</v>
      </c>
      <c r="M92" s="180">
        <v>44.642859919999985</v>
      </c>
      <c r="N92" s="180">
        <v>48.66024917</v>
      </c>
      <c r="O92" s="180">
        <v>55.225064409999966</v>
      </c>
      <c r="P92" s="180">
        <v>72.149198170000005</v>
      </c>
      <c r="Q92" s="180">
        <v>91.792947569999995</v>
      </c>
      <c r="R92" s="180">
        <v>97.671361209999986</v>
      </c>
      <c r="S92" s="180">
        <v>94.123136000000002</v>
      </c>
      <c r="T92" s="180">
        <v>6.85</v>
      </c>
      <c r="U92" s="180">
        <v>10.8</v>
      </c>
      <c r="V92" s="180">
        <v>46.85</v>
      </c>
      <c r="W92" s="180">
        <v>50.15</v>
      </c>
      <c r="X92" s="180">
        <v>18.45</v>
      </c>
      <c r="Y92" s="181">
        <v>25.8</v>
      </c>
      <c r="Z92" s="181">
        <v>33.450000000000003</v>
      </c>
      <c r="AA92" s="181">
        <v>98.6</v>
      </c>
    </row>
    <row r="93" spans="1:27" ht="15.75" thickBot="1">
      <c r="A93" s="170" t="s">
        <v>51</v>
      </c>
      <c r="B93" s="171">
        <v>320002.42244107765</v>
      </c>
      <c r="C93" s="172">
        <v>331213.64140849578</v>
      </c>
      <c r="D93" s="172">
        <v>343637.39706033288</v>
      </c>
      <c r="E93" s="172">
        <v>341923.91486279201</v>
      </c>
      <c r="F93" s="172">
        <v>342982.85115657299</v>
      </c>
      <c r="G93" s="172">
        <v>343839.45379342296</v>
      </c>
      <c r="H93" s="172">
        <v>346690.92436412099</v>
      </c>
      <c r="I93" s="172">
        <v>345834.41591929999</v>
      </c>
      <c r="J93" s="172">
        <v>344520.40547412005</v>
      </c>
      <c r="K93" s="172">
        <v>341759.77773299295</v>
      </c>
      <c r="L93" s="172">
        <v>340769.53308744001</v>
      </c>
      <c r="M93" s="172">
        <v>337154.70002637699</v>
      </c>
      <c r="N93" s="172">
        <v>335367.42624490999</v>
      </c>
      <c r="O93" s="172">
        <v>335773.34596385609</v>
      </c>
      <c r="P93" s="172">
        <v>324298.49600097915</v>
      </c>
      <c r="Q93" s="172">
        <v>316973.48756784998</v>
      </c>
      <c r="R93" s="172">
        <v>312861.77656301</v>
      </c>
      <c r="S93" s="172">
        <v>307369.10933954996</v>
      </c>
      <c r="T93" s="172">
        <v>300971.59231364465</v>
      </c>
      <c r="U93" s="172">
        <v>296719.91908516554</v>
      </c>
      <c r="V93" s="172">
        <v>288731.11980386614</v>
      </c>
      <c r="W93" s="172">
        <v>280276.61203944928</v>
      </c>
      <c r="X93" s="172">
        <v>269495.96291979996</v>
      </c>
      <c r="Y93" s="173">
        <v>267833.76340400003</v>
      </c>
      <c r="Z93" s="173">
        <v>260632.19726157002</v>
      </c>
      <c r="AA93" s="173">
        <v>250135.53589824191</v>
      </c>
    </row>
    <row r="94" spans="1:27">
      <c r="A94" s="199" t="s">
        <v>58</v>
      </c>
      <c r="B94" s="199"/>
      <c r="C94" s="199"/>
      <c r="D94" s="199"/>
      <c r="E94" s="199"/>
      <c r="F94" s="199"/>
      <c r="G94" s="199"/>
      <c r="H94" s="199"/>
      <c r="I94" s="199"/>
      <c r="J94" s="199"/>
      <c r="K94" s="199"/>
      <c r="L94" s="199"/>
      <c r="M94" s="199"/>
      <c r="N94" s="199"/>
      <c r="O94" s="199"/>
      <c r="P94" s="199"/>
      <c r="Q94" s="199"/>
      <c r="R94" s="199"/>
      <c r="S94" s="203"/>
      <c r="T94" s="203"/>
      <c r="U94" s="203"/>
      <c r="V94" s="203"/>
      <c r="W94" s="203"/>
      <c r="X94" s="203"/>
      <c r="Y94" s="204"/>
      <c r="Z94" s="204"/>
      <c r="AA94" s="204"/>
    </row>
    <row r="95" spans="1:27">
      <c r="A95" s="199" t="s">
        <v>59</v>
      </c>
      <c r="B95" s="199"/>
      <c r="C95" s="199"/>
      <c r="D95" s="199"/>
      <c r="E95" s="199"/>
      <c r="F95" s="199"/>
      <c r="G95" s="199"/>
      <c r="H95" s="199"/>
      <c r="I95" s="199"/>
      <c r="J95" s="199"/>
      <c r="K95" s="199"/>
      <c r="L95" s="199"/>
      <c r="M95" s="199"/>
      <c r="N95" s="199"/>
      <c r="O95" s="199"/>
      <c r="P95" s="199"/>
      <c r="Q95" s="199"/>
      <c r="R95" s="199"/>
      <c r="S95" s="157"/>
      <c r="T95" s="157"/>
      <c r="U95" s="157"/>
      <c r="V95" s="157"/>
      <c r="W95" s="157"/>
      <c r="X95" s="157"/>
      <c r="Y95" s="157"/>
      <c r="Z95" s="157"/>
      <c r="AA95" s="157"/>
    </row>
    <row r="96" spans="1:27">
      <c r="A96" s="199" t="s">
        <v>91</v>
      </c>
    </row>
    <row r="97"/>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Ark5"/>
  <dimension ref="A1:AA36"/>
  <sheetViews>
    <sheetView showGridLines="0" showRowColHeaders="0" zoomScaleNormal="100" workbookViewId="0"/>
  </sheetViews>
  <sheetFormatPr defaultRowHeight="15"/>
  <cols>
    <col min="1" max="1" width="29" bestFit="1" customWidth="1"/>
    <col min="2" max="2" width="9.28515625" customWidth="1"/>
    <col min="3" max="27" width="9.42578125" customWidth="1"/>
  </cols>
  <sheetData>
    <row r="1" spans="1:27">
      <c r="A1" s="5" t="s">
        <v>66</v>
      </c>
      <c r="B1" s="5"/>
      <c r="C1" s="5"/>
      <c r="D1" s="5"/>
      <c r="E1" s="5"/>
      <c r="F1" s="5"/>
      <c r="G1" s="5"/>
      <c r="H1" s="5"/>
      <c r="I1" s="5"/>
      <c r="J1" s="5"/>
      <c r="K1" s="5"/>
      <c r="L1" s="5"/>
      <c r="M1" s="5"/>
      <c r="N1" s="5"/>
      <c r="O1" s="5"/>
      <c r="P1" s="5"/>
      <c r="Q1" s="5"/>
      <c r="R1" s="5"/>
      <c r="S1" s="5"/>
      <c r="T1" s="7"/>
      <c r="U1" s="154"/>
      <c r="V1" s="206"/>
      <c r="W1" s="206"/>
      <c r="X1" s="206"/>
      <c r="Y1" s="206"/>
      <c r="Z1" s="206"/>
      <c r="AA1" s="206"/>
    </row>
    <row r="2" spans="1:27">
      <c r="A2" s="207"/>
      <c r="B2" s="207"/>
      <c r="C2" s="207"/>
      <c r="D2" s="207"/>
      <c r="E2" s="207"/>
      <c r="F2" s="207"/>
      <c r="G2" s="207"/>
      <c r="H2" s="207"/>
      <c r="I2" s="207"/>
      <c r="J2" s="207"/>
      <c r="K2" s="207"/>
      <c r="L2" s="207"/>
      <c r="M2" s="207"/>
      <c r="N2" s="207"/>
      <c r="O2" s="207"/>
      <c r="P2" s="207"/>
      <c r="Q2" s="207"/>
      <c r="R2" s="207"/>
      <c r="S2" s="207"/>
      <c r="T2" s="208"/>
      <c r="U2" s="208"/>
      <c r="V2" s="208"/>
      <c r="W2" s="208"/>
      <c r="X2" s="208"/>
      <c r="Y2" s="208"/>
      <c r="Z2" s="208"/>
      <c r="AA2" s="208"/>
    </row>
    <row r="3" spans="1:27">
      <c r="A3" s="157"/>
      <c r="B3" s="209" t="s">
        <v>234</v>
      </c>
      <c r="C3" s="149" t="s">
        <v>230</v>
      </c>
      <c r="D3" s="149" t="s">
        <v>229</v>
      </c>
      <c r="E3" s="149" t="s">
        <v>228</v>
      </c>
      <c r="F3" s="149" t="s">
        <v>214</v>
      </c>
      <c r="G3" s="149" t="s">
        <v>205</v>
      </c>
      <c r="H3" s="149" t="s">
        <v>165</v>
      </c>
      <c r="I3" s="149" t="s">
        <v>143</v>
      </c>
      <c r="J3" s="149" t="s">
        <v>139</v>
      </c>
      <c r="K3" s="149" t="s">
        <v>135</v>
      </c>
      <c r="L3" s="149" t="s">
        <v>104</v>
      </c>
      <c r="M3" s="149" t="s">
        <v>102</v>
      </c>
      <c r="N3" s="149" t="s">
        <v>101</v>
      </c>
      <c r="O3" s="149" t="s">
        <v>99</v>
      </c>
      <c r="P3" s="149" t="s">
        <v>98</v>
      </c>
      <c r="Q3" s="149" t="s">
        <v>97</v>
      </c>
      <c r="R3" s="149" t="s">
        <v>89</v>
      </c>
      <c r="S3" s="149" t="s">
        <v>77</v>
      </c>
      <c r="T3" s="149" t="s">
        <v>40</v>
      </c>
      <c r="U3" s="149" t="s">
        <v>39</v>
      </c>
      <c r="V3" s="149" t="s">
        <v>38</v>
      </c>
      <c r="W3" s="149" t="s">
        <v>37</v>
      </c>
      <c r="X3" s="149" t="s">
        <v>36</v>
      </c>
      <c r="Y3" s="149" t="s">
        <v>75</v>
      </c>
      <c r="Z3" s="149" t="s">
        <v>74</v>
      </c>
      <c r="AA3" s="149" t="s">
        <v>76</v>
      </c>
    </row>
    <row r="4" spans="1:27">
      <c r="A4" s="157" t="s">
        <v>67</v>
      </c>
      <c r="B4" s="355">
        <v>22.2</v>
      </c>
      <c r="C4" s="394">
        <v>21.6</v>
      </c>
      <c r="D4" s="394">
        <v>22.8</v>
      </c>
      <c r="E4" s="394">
        <v>22.6</v>
      </c>
      <c r="F4" s="394">
        <v>23</v>
      </c>
      <c r="G4" s="394">
        <v>23.2</v>
      </c>
      <c r="H4" s="394">
        <v>22.9</v>
      </c>
      <c r="I4" s="394">
        <v>22.3</v>
      </c>
      <c r="J4" s="394">
        <v>22.2</v>
      </c>
      <c r="K4" s="394">
        <v>21.5</v>
      </c>
      <c r="L4" s="394">
        <v>21.5</v>
      </c>
      <c r="M4" s="394">
        <v>20.2</v>
      </c>
      <c r="N4" s="394">
        <v>19.8</v>
      </c>
      <c r="O4" s="394">
        <v>20.100000000000001</v>
      </c>
      <c r="P4" s="394">
        <v>20</v>
      </c>
      <c r="Q4" s="394">
        <v>20.3</v>
      </c>
      <c r="R4" s="394">
        <v>20.399999999999999</v>
      </c>
      <c r="S4" s="394">
        <v>20</v>
      </c>
      <c r="T4" s="394">
        <v>19.8</v>
      </c>
      <c r="U4" s="394">
        <v>19.8</v>
      </c>
      <c r="V4" s="394">
        <v>19.399999999999999</v>
      </c>
      <c r="W4" s="394">
        <v>17.600000000000001</v>
      </c>
      <c r="X4" s="394">
        <v>18.3</v>
      </c>
      <c r="Y4" s="394">
        <v>17.8</v>
      </c>
      <c r="Z4" s="394">
        <v>17</v>
      </c>
      <c r="AA4" s="394">
        <v>16.7</v>
      </c>
    </row>
    <row r="5" spans="1:27">
      <c r="A5" s="157" t="s">
        <v>68</v>
      </c>
      <c r="B5" s="355">
        <v>17.899999999999999</v>
      </c>
      <c r="C5" s="394">
        <v>17.2</v>
      </c>
      <c r="D5" s="394">
        <v>18.2</v>
      </c>
      <c r="E5" s="394">
        <v>18</v>
      </c>
      <c r="F5" s="394">
        <v>18.3</v>
      </c>
      <c r="G5" s="394">
        <v>18</v>
      </c>
      <c r="H5" s="394">
        <v>17.899999999999999</v>
      </c>
      <c r="I5" s="394">
        <v>17.5</v>
      </c>
      <c r="J5" s="394">
        <v>17.3</v>
      </c>
      <c r="K5" s="394">
        <v>16.7</v>
      </c>
      <c r="L5" s="394">
        <v>17.399999999999999</v>
      </c>
      <c r="M5" s="394">
        <v>16.3</v>
      </c>
      <c r="N5" s="394">
        <v>16</v>
      </c>
      <c r="O5" s="394">
        <v>16.600000000000001</v>
      </c>
      <c r="P5" s="394">
        <v>16.399999999999999</v>
      </c>
      <c r="Q5" s="394">
        <v>16.600000000000001</v>
      </c>
      <c r="R5" s="394">
        <v>16.7</v>
      </c>
      <c r="S5" s="394">
        <v>16.5</v>
      </c>
      <c r="T5" s="394">
        <v>16.399999999999999</v>
      </c>
      <c r="U5" s="394">
        <v>16.2</v>
      </c>
      <c r="V5" s="394">
        <v>16.5</v>
      </c>
      <c r="W5" s="394">
        <v>15.8</v>
      </c>
      <c r="X5" s="394">
        <v>16.5</v>
      </c>
      <c r="Y5" s="394">
        <v>15.9</v>
      </c>
      <c r="Z5" s="394">
        <v>15.8</v>
      </c>
      <c r="AA5" s="394">
        <v>15.9</v>
      </c>
    </row>
    <row r="6" spans="1:27">
      <c r="A6" s="214" t="s">
        <v>96</v>
      </c>
      <c r="B6" s="356">
        <v>1.7000000000000028</v>
      </c>
      <c r="C6" s="395">
        <v>1.6999999999999993</v>
      </c>
      <c r="D6" s="395">
        <v>1.8000000000000007</v>
      </c>
      <c r="E6" s="395">
        <v>1.8000000000000007</v>
      </c>
      <c r="F6" s="395">
        <v>1.8000000000000007</v>
      </c>
      <c r="G6" s="395">
        <v>1.8000000000000007</v>
      </c>
      <c r="H6" s="395">
        <v>2</v>
      </c>
      <c r="I6" s="395">
        <v>1.8999999999999986</v>
      </c>
      <c r="J6" s="395">
        <v>1.9</v>
      </c>
      <c r="K6" s="395">
        <v>1.9</v>
      </c>
      <c r="L6" s="395">
        <v>2</v>
      </c>
      <c r="M6" s="395">
        <v>1.9</v>
      </c>
      <c r="N6" s="395">
        <v>1.9</v>
      </c>
      <c r="O6" s="395">
        <v>1.5</v>
      </c>
      <c r="P6" s="395">
        <v>1.6</v>
      </c>
      <c r="Q6" s="395">
        <v>1.7</v>
      </c>
      <c r="R6" s="395">
        <v>1.7</v>
      </c>
      <c r="S6" s="395">
        <v>1.7</v>
      </c>
      <c r="T6" s="395">
        <v>1.6000000000000014</v>
      </c>
      <c r="U6" s="395">
        <v>1.8000000000000007</v>
      </c>
      <c r="V6" s="395">
        <v>1.1299999999999999</v>
      </c>
      <c r="W6" s="395">
        <v>1.2</v>
      </c>
      <c r="X6" s="395">
        <v>1.2</v>
      </c>
      <c r="Y6" s="395">
        <v>1.2</v>
      </c>
      <c r="Z6" s="395">
        <v>0.4</v>
      </c>
      <c r="AA6" s="395">
        <v>0.4</v>
      </c>
    </row>
    <row r="7" spans="1:27" ht="15.75" thickBot="1">
      <c r="A7" s="210" t="s">
        <v>73</v>
      </c>
      <c r="B7" s="211">
        <v>2.5999999999999979</v>
      </c>
      <c r="C7" s="212">
        <v>2.7000000000000028</v>
      </c>
      <c r="D7" s="212">
        <v>2.8000000000000007</v>
      </c>
      <c r="E7" s="212">
        <v>2.8000000000000007</v>
      </c>
      <c r="F7" s="212">
        <v>2.8999999999999986</v>
      </c>
      <c r="G7" s="212">
        <v>3.3999999999999986</v>
      </c>
      <c r="H7" s="212">
        <v>3</v>
      </c>
      <c r="I7" s="212">
        <v>2.9000000000000021</v>
      </c>
      <c r="J7" s="212">
        <v>2.9</v>
      </c>
      <c r="K7" s="212">
        <v>2.9000000000000008</v>
      </c>
      <c r="L7" s="212">
        <v>2.1</v>
      </c>
      <c r="M7" s="212">
        <v>2</v>
      </c>
      <c r="N7" s="212">
        <v>1.9</v>
      </c>
      <c r="O7" s="212">
        <v>2</v>
      </c>
      <c r="P7" s="212">
        <v>2</v>
      </c>
      <c r="Q7" s="212">
        <v>2</v>
      </c>
      <c r="R7" s="212">
        <v>2</v>
      </c>
      <c r="S7" s="212">
        <v>1.8</v>
      </c>
      <c r="T7" s="212">
        <v>1.8000000000000007</v>
      </c>
      <c r="U7" s="212">
        <v>1.8000000000000007</v>
      </c>
      <c r="V7" s="212">
        <v>1.84</v>
      </c>
      <c r="W7" s="212">
        <v>0.6</v>
      </c>
      <c r="X7" s="212">
        <v>0.6</v>
      </c>
      <c r="Y7" s="213">
        <v>0.7</v>
      </c>
      <c r="Z7" s="213">
        <v>0.8</v>
      </c>
      <c r="AA7" s="213">
        <v>0.4</v>
      </c>
    </row>
    <row r="8" spans="1:27">
      <c r="A8" s="9"/>
      <c r="B8" s="9"/>
      <c r="C8" s="9"/>
      <c r="D8" s="9"/>
      <c r="E8" s="9"/>
      <c r="F8" s="9"/>
      <c r="G8" s="9"/>
      <c r="H8" s="9"/>
      <c r="I8" s="9"/>
      <c r="J8" s="9"/>
      <c r="K8" s="9"/>
      <c r="L8" s="9"/>
      <c r="M8" s="9"/>
      <c r="N8" s="9"/>
      <c r="O8" s="9"/>
      <c r="P8" s="9"/>
      <c r="Q8" s="9"/>
      <c r="R8" s="9"/>
      <c r="S8" s="9"/>
      <c r="T8" s="9"/>
      <c r="U8" s="9"/>
      <c r="V8" s="9"/>
      <c r="W8" s="9"/>
      <c r="X8" s="9"/>
      <c r="Y8" s="9"/>
      <c r="Z8" s="9"/>
      <c r="AA8" s="9"/>
    </row>
    <row r="9" spans="1:27">
      <c r="A9" s="5" t="s">
        <v>116</v>
      </c>
      <c r="B9" s="5"/>
      <c r="C9" s="5"/>
      <c r="D9" s="5"/>
      <c r="E9" s="5"/>
      <c r="F9" s="5"/>
      <c r="G9" s="5"/>
      <c r="H9" s="5"/>
      <c r="I9" s="5"/>
      <c r="J9" s="5"/>
      <c r="K9" s="5"/>
      <c r="L9" s="5"/>
      <c r="M9" s="5"/>
      <c r="N9" s="5"/>
      <c r="O9" s="5"/>
      <c r="P9" s="5"/>
      <c r="Q9" s="5"/>
      <c r="R9" s="5"/>
      <c r="S9" s="5"/>
      <c r="T9" s="7"/>
      <c r="U9" s="154"/>
      <c r="V9" s="206"/>
      <c r="W9" s="206"/>
      <c r="X9" s="206"/>
      <c r="Y9" s="206"/>
      <c r="Z9" s="206"/>
      <c r="AA9" s="206"/>
    </row>
    <row r="10" spans="1:27">
      <c r="A10" s="207"/>
      <c r="B10" s="207"/>
      <c r="C10" s="207"/>
      <c r="D10" s="207"/>
      <c r="E10" s="207"/>
      <c r="F10" s="207"/>
      <c r="G10" s="207"/>
      <c r="H10" s="207"/>
      <c r="I10" s="207"/>
      <c r="J10" s="207"/>
      <c r="K10" s="207"/>
      <c r="L10" s="207"/>
      <c r="M10" s="207"/>
      <c r="N10" s="207"/>
      <c r="O10" s="207"/>
      <c r="P10" s="207"/>
      <c r="Q10" s="207"/>
      <c r="R10" s="207"/>
      <c r="S10" s="207"/>
      <c r="T10" s="208"/>
      <c r="U10" s="208"/>
      <c r="V10" s="208"/>
      <c r="W10" s="208"/>
      <c r="X10" s="208"/>
      <c r="Y10" s="208"/>
      <c r="Z10" s="208"/>
      <c r="AA10" s="208"/>
    </row>
    <row r="11" spans="1:27">
      <c r="A11" s="157"/>
      <c r="B11" s="209" t="s">
        <v>234</v>
      </c>
      <c r="C11" s="149" t="s">
        <v>230</v>
      </c>
      <c r="D11" s="149" t="s">
        <v>229</v>
      </c>
      <c r="E11" s="149" t="s">
        <v>228</v>
      </c>
      <c r="F11" s="149" t="s">
        <v>214</v>
      </c>
      <c r="G11" s="149" t="s">
        <v>205</v>
      </c>
      <c r="H11" s="149" t="s">
        <v>165</v>
      </c>
      <c r="I11" s="149" t="s">
        <v>143</v>
      </c>
      <c r="J11" s="149" t="s">
        <v>139</v>
      </c>
      <c r="K11" s="149" t="s">
        <v>135</v>
      </c>
      <c r="L11" s="149" t="s">
        <v>104</v>
      </c>
      <c r="M11" s="149" t="s">
        <v>102</v>
      </c>
      <c r="N11" s="149" t="s">
        <v>101</v>
      </c>
      <c r="O11" s="149" t="s">
        <v>99</v>
      </c>
      <c r="P11" s="149" t="s">
        <v>98</v>
      </c>
      <c r="Q11" s="149" t="s">
        <v>97</v>
      </c>
      <c r="R11" s="149" t="s">
        <v>89</v>
      </c>
      <c r="S11" s="149" t="s">
        <v>77</v>
      </c>
      <c r="T11" s="149" t="s">
        <v>40</v>
      </c>
      <c r="U11" s="149" t="s">
        <v>39</v>
      </c>
      <c r="V11" s="149" t="s">
        <v>38</v>
      </c>
      <c r="W11" s="149" t="s">
        <v>37</v>
      </c>
      <c r="X11" s="149" t="s">
        <v>36</v>
      </c>
      <c r="Y11" s="149" t="s">
        <v>75</v>
      </c>
      <c r="Z11" s="149" t="s">
        <v>74</v>
      </c>
      <c r="AA11" s="149" t="s">
        <v>76</v>
      </c>
    </row>
    <row r="12" spans="1:27">
      <c r="A12" s="215" t="s">
        <v>113</v>
      </c>
      <c r="B12" s="216">
        <v>170486</v>
      </c>
      <c r="C12" s="217">
        <v>172794</v>
      </c>
      <c r="D12" s="217">
        <v>163154</v>
      </c>
      <c r="E12" s="217">
        <v>159829</v>
      </c>
      <c r="F12" s="217">
        <v>159669</v>
      </c>
      <c r="G12" s="217">
        <v>157235</v>
      </c>
      <c r="H12" s="217">
        <v>154452</v>
      </c>
      <c r="I12" s="217">
        <v>155967</v>
      </c>
      <c r="J12" s="217">
        <v>156307</v>
      </c>
      <c r="K12" s="217">
        <v>156146</v>
      </c>
      <c r="L12" s="217">
        <v>153912</v>
      </c>
      <c r="M12" s="217">
        <v>161598</v>
      </c>
      <c r="N12" s="217">
        <v>161749</v>
      </c>
      <c r="O12" s="217">
        <v>159747</v>
      </c>
      <c r="P12" s="217">
        <v>158390</v>
      </c>
      <c r="Q12" s="217">
        <v>152502</v>
      </c>
      <c r="R12" s="217">
        <v>153463</v>
      </c>
      <c r="S12" s="217">
        <v>154634</v>
      </c>
      <c r="T12" s="217">
        <v>149906</v>
      </c>
      <c r="U12" s="217">
        <v>148145</v>
      </c>
      <c r="V12" s="217">
        <v>145875</v>
      </c>
      <c r="W12" s="217">
        <v>143538</v>
      </c>
      <c r="X12" s="217">
        <v>140577</v>
      </c>
      <c r="Y12" s="217">
        <v>141627</v>
      </c>
      <c r="Z12" s="217">
        <v>143301</v>
      </c>
      <c r="AA12" s="217">
        <v>141299</v>
      </c>
    </row>
    <row r="13" spans="1:27">
      <c r="A13" s="215" t="s">
        <v>114</v>
      </c>
      <c r="B13" s="216">
        <v>9201</v>
      </c>
      <c r="C13" s="217">
        <v>9707</v>
      </c>
      <c r="D13" s="217">
        <v>10723</v>
      </c>
      <c r="E13" s="217">
        <v>10968</v>
      </c>
      <c r="F13" s="217">
        <v>10400</v>
      </c>
      <c r="G13" s="217">
        <v>11797</v>
      </c>
      <c r="H13" s="217">
        <v>10294</v>
      </c>
      <c r="I13" s="217">
        <v>12590</v>
      </c>
      <c r="J13" s="217">
        <v>10707</v>
      </c>
      <c r="K13" s="217">
        <v>12031</v>
      </c>
      <c r="L13" s="217">
        <v>11606</v>
      </c>
      <c r="M13" s="217">
        <v>12141</v>
      </c>
      <c r="N13" s="217">
        <v>17432</v>
      </c>
      <c r="O13" s="217">
        <v>13530</v>
      </c>
      <c r="P13" s="217">
        <v>13156</v>
      </c>
      <c r="Q13" s="217">
        <v>13541</v>
      </c>
      <c r="R13" s="217">
        <v>14613</v>
      </c>
      <c r="S13" s="217">
        <v>15313</v>
      </c>
      <c r="T13" s="217">
        <v>21355</v>
      </c>
      <c r="U13" s="217">
        <v>19240</v>
      </c>
      <c r="V13" s="217">
        <v>21840</v>
      </c>
      <c r="W13" s="217">
        <v>23003</v>
      </c>
      <c r="X13" s="217">
        <v>24586</v>
      </c>
      <c r="Y13" s="217">
        <v>23228</v>
      </c>
      <c r="Z13" s="217">
        <v>21738</v>
      </c>
      <c r="AA13" s="217">
        <v>22160</v>
      </c>
    </row>
    <row r="14" spans="1:27">
      <c r="A14" s="166" t="s">
        <v>115</v>
      </c>
      <c r="B14" s="179">
        <v>14634</v>
      </c>
      <c r="C14" s="180">
        <v>14634</v>
      </c>
      <c r="D14" s="180">
        <v>14304</v>
      </c>
      <c r="E14" s="180">
        <v>14304</v>
      </c>
      <c r="F14" s="180">
        <v>14304</v>
      </c>
      <c r="G14" s="180">
        <v>14304</v>
      </c>
      <c r="H14" s="180">
        <v>14680</v>
      </c>
      <c r="I14" s="180">
        <v>14680</v>
      </c>
      <c r="J14" s="180">
        <v>14680</v>
      </c>
      <c r="K14" s="180">
        <v>14680</v>
      </c>
      <c r="L14" s="180">
        <v>15930</v>
      </c>
      <c r="M14" s="180">
        <v>15930</v>
      </c>
      <c r="N14" s="180">
        <v>15930</v>
      </c>
      <c r="O14" s="180">
        <v>15930</v>
      </c>
      <c r="P14" s="180">
        <v>16887</v>
      </c>
      <c r="Q14" s="180">
        <v>16887</v>
      </c>
      <c r="R14" s="180">
        <v>16887</v>
      </c>
      <c r="S14" s="180">
        <v>16887</v>
      </c>
      <c r="T14" s="180">
        <v>16737</v>
      </c>
      <c r="U14" s="180">
        <v>16737</v>
      </c>
      <c r="V14" s="180">
        <v>16737</v>
      </c>
      <c r="W14" s="180">
        <v>16737</v>
      </c>
      <c r="X14" s="180">
        <v>17032</v>
      </c>
      <c r="Y14" s="181">
        <v>17032</v>
      </c>
      <c r="Z14" s="181">
        <v>17032</v>
      </c>
      <c r="AA14" s="181">
        <v>17032</v>
      </c>
    </row>
    <row r="15" spans="1:27" ht="15.75" thickBot="1">
      <c r="A15" s="222" t="s">
        <v>124</v>
      </c>
      <c r="B15" s="223">
        <v>194321</v>
      </c>
      <c r="C15" s="224">
        <v>197135</v>
      </c>
      <c r="D15" s="224">
        <v>188181</v>
      </c>
      <c r="E15" s="224">
        <v>185101</v>
      </c>
      <c r="F15" s="224">
        <v>184373</v>
      </c>
      <c r="G15" s="224">
        <v>183336</v>
      </c>
      <c r="H15" s="224">
        <v>179426</v>
      </c>
      <c r="I15" s="224">
        <v>183237</v>
      </c>
      <c r="J15" s="224">
        <v>181694</v>
      </c>
      <c r="K15" s="224">
        <v>182857</v>
      </c>
      <c r="L15" s="224">
        <v>181448</v>
      </c>
      <c r="M15" s="224">
        <v>189669</v>
      </c>
      <c r="N15" s="224">
        <v>195111</v>
      </c>
      <c r="O15" s="224">
        <v>189207</v>
      </c>
      <c r="P15" s="224">
        <v>188433</v>
      </c>
      <c r="Q15" s="224">
        <v>182930</v>
      </c>
      <c r="R15" s="224">
        <v>184963</v>
      </c>
      <c r="S15" s="224">
        <v>186834</v>
      </c>
      <c r="T15" s="224">
        <v>187998</v>
      </c>
      <c r="U15" s="224">
        <v>184122</v>
      </c>
      <c r="V15" s="224">
        <v>184452</v>
      </c>
      <c r="W15" s="224">
        <v>183278</v>
      </c>
      <c r="X15" s="224">
        <v>182195</v>
      </c>
      <c r="Y15" s="225">
        <v>181887</v>
      </c>
      <c r="Z15" s="225">
        <v>182071</v>
      </c>
      <c r="AA15" s="225">
        <v>180491</v>
      </c>
    </row>
    <row r="16" spans="1:27">
      <c r="A16" s="9"/>
      <c r="B16" s="9"/>
      <c r="C16" s="9"/>
      <c r="D16" s="9"/>
      <c r="E16" s="9"/>
      <c r="F16" s="9"/>
      <c r="G16" s="9"/>
      <c r="H16" s="9"/>
      <c r="I16" s="9"/>
      <c r="J16" s="9"/>
      <c r="K16" s="9"/>
      <c r="L16" s="9"/>
      <c r="M16" s="9"/>
      <c r="N16" s="9"/>
      <c r="O16" s="9"/>
      <c r="P16" s="9"/>
      <c r="Q16" s="9"/>
      <c r="R16" s="9"/>
      <c r="S16" s="9"/>
      <c r="T16" s="9"/>
      <c r="U16" s="9"/>
      <c r="V16" s="9"/>
      <c r="W16" s="9"/>
      <c r="X16" s="9"/>
      <c r="Y16" s="9"/>
      <c r="Z16" s="9"/>
      <c r="AA16" s="9"/>
    </row>
    <row r="17" spans="1:27">
      <c r="A17" s="5" t="s">
        <v>127</v>
      </c>
      <c r="B17" s="5"/>
      <c r="C17" s="5"/>
      <c r="D17" s="5"/>
      <c r="E17" s="5"/>
      <c r="F17" s="5"/>
      <c r="G17" s="5"/>
      <c r="H17" s="5"/>
      <c r="I17" s="5"/>
      <c r="J17" s="5"/>
      <c r="K17" s="5"/>
      <c r="L17" s="5"/>
      <c r="M17" s="5"/>
      <c r="N17" s="5"/>
      <c r="O17" s="5"/>
      <c r="P17" s="5"/>
      <c r="Q17" s="5"/>
      <c r="R17" s="5"/>
      <c r="S17" s="5"/>
      <c r="T17" s="7"/>
      <c r="U17" s="154"/>
      <c r="V17" s="206"/>
      <c r="W17" s="206"/>
      <c r="X17" s="206"/>
      <c r="Y17" s="206"/>
      <c r="Z17" s="206"/>
      <c r="AA17" s="206"/>
    </row>
    <row r="18" spans="1:27">
      <c r="A18" s="207"/>
      <c r="B18" s="207"/>
      <c r="C18" s="207"/>
      <c r="D18" s="207"/>
      <c r="E18" s="207"/>
      <c r="F18" s="207"/>
      <c r="G18" s="207"/>
      <c r="H18" s="207"/>
      <c r="I18" s="207"/>
      <c r="J18" s="207"/>
      <c r="K18" s="207"/>
      <c r="L18" s="207"/>
      <c r="M18" s="207"/>
      <c r="N18" s="207"/>
      <c r="O18" s="207"/>
      <c r="P18" s="207"/>
      <c r="Q18" s="207"/>
      <c r="R18" s="207"/>
      <c r="S18" s="207"/>
      <c r="T18" s="208"/>
      <c r="U18" s="208"/>
      <c r="V18" s="208"/>
      <c r="W18" s="208"/>
      <c r="X18" s="208"/>
      <c r="Y18" s="208"/>
      <c r="Z18" s="208"/>
      <c r="AA18" s="208"/>
    </row>
    <row r="19" spans="1:27">
      <c r="A19" s="157"/>
      <c r="B19" s="209" t="s">
        <v>234</v>
      </c>
      <c r="C19" s="149" t="s">
        <v>230</v>
      </c>
      <c r="D19" s="149" t="s">
        <v>229</v>
      </c>
      <c r="E19" s="149" t="s">
        <v>228</v>
      </c>
      <c r="F19" s="149" t="s">
        <v>214</v>
      </c>
      <c r="G19" s="149" t="s">
        <v>205</v>
      </c>
      <c r="H19" s="149" t="s">
        <v>165</v>
      </c>
      <c r="I19" s="149" t="s">
        <v>143</v>
      </c>
      <c r="J19" s="149" t="s">
        <v>139</v>
      </c>
      <c r="K19" s="149" t="s">
        <v>135</v>
      </c>
      <c r="L19" s="149" t="s">
        <v>104</v>
      </c>
      <c r="M19" s="149" t="s">
        <v>102</v>
      </c>
      <c r="N19" s="149" t="s">
        <v>101</v>
      </c>
      <c r="O19" s="149" t="s">
        <v>99</v>
      </c>
      <c r="P19" s="149" t="s">
        <v>98</v>
      </c>
      <c r="Q19" s="149" t="s">
        <v>97</v>
      </c>
      <c r="R19" s="149" t="s">
        <v>89</v>
      </c>
      <c r="S19" s="149" t="s">
        <v>77</v>
      </c>
      <c r="T19" s="149" t="s">
        <v>40</v>
      </c>
      <c r="U19" s="149" t="s">
        <v>39</v>
      </c>
      <c r="V19" s="149" t="s">
        <v>38</v>
      </c>
      <c r="W19" s="149" t="s">
        <v>37</v>
      </c>
      <c r="X19" s="149" t="s">
        <v>36</v>
      </c>
      <c r="Y19" s="149" t="s">
        <v>75</v>
      </c>
      <c r="Z19" s="149" t="s">
        <v>74</v>
      </c>
      <c r="AA19" s="149" t="s">
        <v>76</v>
      </c>
    </row>
    <row r="20" spans="1:27">
      <c r="A20" s="234" t="s">
        <v>128</v>
      </c>
      <c r="B20" s="252">
        <v>69</v>
      </c>
      <c r="C20" s="236">
        <v>69</v>
      </c>
      <c r="D20" s="236">
        <v>72.561000000000007</v>
      </c>
      <c r="E20" s="236">
        <v>72.561000000000007</v>
      </c>
      <c r="F20" s="236">
        <v>72.561000000000007</v>
      </c>
      <c r="G20" s="236">
        <v>72.561000000000007</v>
      </c>
      <c r="H20" s="236">
        <v>72.561000000000007</v>
      </c>
      <c r="I20" s="236">
        <v>72.560777999999999</v>
      </c>
      <c r="J20" s="236">
        <v>77.554000000000002</v>
      </c>
      <c r="K20" s="236">
        <v>77.554000000000002</v>
      </c>
      <c r="L20" s="236">
        <v>77.553758000000002</v>
      </c>
      <c r="M20" s="236">
        <v>81.594543999999999</v>
      </c>
      <c r="N20" s="236">
        <v>81.594543999999999</v>
      </c>
      <c r="O20" s="236">
        <v>84.945043999999996</v>
      </c>
      <c r="P20" s="236">
        <v>84.945043999999996</v>
      </c>
      <c r="Q20" s="236">
        <v>84.945043999999996</v>
      </c>
      <c r="R20" s="236">
        <v>89.159043999999994</v>
      </c>
      <c r="S20" s="236">
        <v>89.159043999999994</v>
      </c>
      <c r="T20" s="236">
        <v>89.159043999999994</v>
      </c>
      <c r="U20" s="236">
        <v>89.159043999999994</v>
      </c>
      <c r="V20" s="236">
        <v>95.039998999999995</v>
      </c>
      <c r="W20" s="236">
        <v>95.039998999999995</v>
      </c>
      <c r="X20" s="236">
        <v>95.039998999999995</v>
      </c>
      <c r="Y20" s="236">
        <v>95.039998999999995</v>
      </c>
      <c r="Z20" s="236">
        <v>95.039998999999995</v>
      </c>
      <c r="AA20" s="236">
        <v>95.039998999999995</v>
      </c>
    </row>
    <row r="21" spans="1:27">
      <c r="A21" s="166" t="s">
        <v>131</v>
      </c>
      <c r="B21" s="255">
        <v>4.742</v>
      </c>
      <c r="C21" s="241">
        <v>3.1640000000000001</v>
      </c>
      <c r="D21" s="241">
        <v>4.7210000000000001</v>
      </c>
      <c r="E21" s="241">
        <v>2.6070000000000002</v>
      </c>
      <c r="F21" s="241">
        <v>1.589</v>
      </c>
      <c r="G21" s="241">
        <v>0.76</v>
      </c>
      <c r="H21" s="241">
        <v>8.0000000000000002E-3</v>
      </c>
      <c r="I21" s="241">
        <v>6.0000000000000001E-3</v>
      </c>
      <c r="J21" s="241">
        <v>4.9969999999999999</v>
      </c>
      <c r="K21" s="241">
        <v>4.899</v>
      </c>
      <c r="L21" s="241">
        <v>2.713174</v>
      </c>
      <c r="M21" s="241">
        <v>5.0122359999999997</v>
      </c>
      <c r="N21" s="241">
        <v>2.7801179999999999</v>
      </c>
      <c r="O21" s="241">
        <v>3.375292</v>
      </c>
      <c r="P21" s="241">
        <v>3.4090590000000001</v>
      </c>
      <c r="Q21" s="241">
        <v>1.325631</v>
      </c>
      <c r="R21" s="241">
        <v>4.2482150000000001</v>
      </c>
      <c r="S21" s="241">
        <v>4.2246309999999996</v>
      </c>
      <c r="T21" s="241">
        <v>3.4539240000000002</v>
      </c>
      <c r="U21" s="241">
        <v>1.7699990000000001</v>
      </c>
      <c r="V21" s="241">
        <v>6.8422869999999998</v>
      </c>
      <c r="W21" s="241">
        <v>6.1859590000000004</v>
      </c>
      <c r="X21" s="241">
        <v>5.8401120000000004</v>
      </c>
      <c r="Y21" s="242">
        <v>3.9575239999999998</v>
      </c>
      <c r="Z21" s="242">
        <v>2.6091190000000002</v>
      </c>
      <c r="AA21" s="242">
        <v>1.1593340000000001</v>
      </c>
    </row>
    <row r="22" spans="1:27">
      <c r="A22" s="234" t="s">
        <v>130</v>
      </c>
      <c r="B22" s="252">
        <v>64.257999999999996</v>
      </c>
      <c r="C22" s="236">
        <v>65.835999999999999</v>
      </c>
      <c r="D22" s="236">
        <v>67.84</v>
      </c>
      <c r="E22" s="236">
        <v>69.953999999999994</v>
      </c>
      <c r="F22" s="236">
        <v>70.971999999999994</v>
      </c>
      <c r="G22" s="236">
        <v>71.801000000000002</v>
      </c>
      <c r="H22" s="236">
        <v>72.552999999999997</v>
      </c>
      <c r="I22" s="236">
        <v>72.555000000000007</v>
      </c>
      <c r="J22" s="236">
        <v>72.557000000000002</v>
      </c>
      <c r="K22" s="236">
        <v>72.655000000000001</v>
      </c>
      <c r="L22" s="236">
        <v>74.840584000000007</v>
      </c>
      <c r="M22" s="236">
        <v>76.582307999999998</v>
      </c>
      <c r="N22" s="236">
        <v>78.814425999999997</v>
      </c>
      <c r="O22" s="236">
        <v>81.569751999999994</v>
      </c>
      <c r="P22" s="236">
        <v>81.535984999999997</v>
      </c>
      <c r="Q22" s="236">
        <v>83.619412999999994</v>
      </c>
      <c r="R22" s="236">
        <v>84.910829000000007</v>
      </c>
      <c r="S22" s="236">
        <v>84.934413000000006</v>
      </c>
      <c r="T22" s="236">
        <v>85.705119999999994</v>
      </c>
      <c r="U22" s="236">
        <v>87.389044999999996</v>
      </c>
      <c r="V22" s="236">
        <v>88.197711999999996</v>
      </c>
      <c r="W22" s="236">
        <v>88.854039999999998</v>
      </c>
      <c r="X22" s="236">
        <v>89.199887000000004</v>
      </c>
      <c r="Y22" s="236">
        <v>91.082475000000002</v>
      </c>
      <c r="Z22" s="236">
        <v>92.430880000000002</v>
      </c>
      <c r="AA22" s="236">
        <v>93.880664999999993</v>
      </c>
    </row>
    <row r="23" spans="1:27" ht="15.75" thickBot="1">
      <c r="A23" s="235" t="s">
        <v>129</v>
      </c>
      <c r="B23" s="254">
        <v>64.834999999999994</v>
      </c>
      <c r="C23" s="237">
        <v>67.153999999999996</v>
      </c>
      <c r="D23" s="237">
        <v>68.908000000000001</v>
      </c>
      <c r="E23" s="237">
        <v>70.364000000000004</v>
      </c>
      <c r="F23" s="237">
        <v>71.415000000000006</v>
      </c>
      <c r="G23" s="237">
        <v>72.305000000000007</v>
      </c>
      <c r="H23" s="237">
        <v>72.537999999999997</v>
      </c>
      <c r="I23" s="237">
        <v>72.552000000000007</v>
      </c>
      <c r="J23" s="237">
        <v>72.563999999999993</v>
      </c>
      <c r="K23" s="237">
        <v>73.991</v>
      </c>
      <c r="L23" s="237">
        <v>75.636897000000005</v>
      </c>
      <c r="M23" s="237">
        <v>77.514977999999999</v>
      </c>
      <c r="N23" s="237">
        <v>80.363664999999997</v>
      </c>
      <c r="O23" s="237">
        <v>81.568548000000007</v>
      </c>
      <c r="P23" s="237">
        <v>82.301923000000002</v>
      </c>
      <c r="Q23" s="237">
        <v>84.605231000000003</v>
      </c>
      <c r="R23" s="237">
        <v>84.909249000000003</v>
      </c>
      <c r="S23" s="237">
        <v>85.311938999999995</v>
      </c>
      <c r="T23" s="237">
        <v>86.476262000000006</v>
      </c>
      <c r="U23" s="237">
        <v>87.966832999999994</v>
      </c>
      <c r="V23" s="237">
        <v>88.496385000000004</v>
      </c>
      <c r="W23" s="237">
        <v>89.102445000000003</v>
      </c>
      <c r="X23" s="237">
        <v>90.134726999999998</v>
      </c>
      <c r="Y23" s="238">
        <v>91.851219999999998</v>
      </c>
      <c r="Z23" s="238">
        <v>93.199700000000007</v>
      </c>
      <c r="AA23" s="238">
        <v>94.366298999999998</v>
      </c>
    </row>
    <row r="24" spans="1:27">
      <c r="A24" s="9"/>
      <c r="B24" s="240"/>
      <c r="C24" s="239"/>
      <c r="D24" s="239"/>
      <c r="E24" s="239"/>
      <c r="F24" s="239"/>
      <c r="G24" s="239"/>
      <c r="H24" s="239"/>
      <c r="I24" s="239"/>
      <c r="J24" s="239"/>
      <c r="K24" s="239"/>
      <c r="L24" s="239"/>
      <c r="M24" s="239"/>
      <c r="N24" s="239"/>
      <c r="O24" s="239"/>
      <c r="P24" s="239"/>
      <c r="Q24" s="239"/>
      <c r="R24" s="239"/>
      <c r="S24" s="239"/>
      <c r="T24" s="239"/>
      <c r="U24" s="239"/>
      <c r="V24" s="239"/>
      <c r="W24" s="239"/>
      <c r="X24" s="239"/>
      <c r="Y24" s="239"/>
      <c r="Z24" s="239"/>
      <c r="AA24" s="239"/>
    </row>
    <row r="25" spans="1:27">
      <c r="A25" s="5" t="s">
        <v>196</v>
      </c>
      <c r="B25" s="5"/>
      <c r="C25" s="5"/>
      <c r="D25" s="5"/>
      <c r="E25" s="5"/>
      <c r="F25" s="5"/>
      <c r="G25" s="5"/>
      <c r="H25" s="5"/>
      <c r="I25" s="5"/>
      <c r="J25" s="5"/>
      <c r="K25" s="5"/>
      <c r="L25" s="5"/>
      <c r="M25" s="5"/>
      <c r="N25" s="5"/>
      <c r="O25" s="5"/>
      <c r="P25" s="5"/>
      <c r="Q25" s="5"/>
      <c r="R25" s="5"/>
      <c r="S25" s="5"/>
      <c r="T25" s="7"/>
      <c r="U25" s="154"/>
      <c r="V25" s="206"/>
      <c r="W25" s="206"/>
      <c r="X25" s="206"/>
      <c r="Y25" s="206"/>
      <c r="Z25" s="206"/>
      <c r="AA25" s="206"/>
    </row>
    <row r="26" spans="1:27">
      <c r="A26" s="207"/>
      <c r="B26" s="207"/>
      <c r="C26" s="207"/>
      <c r="D26" s="207"/>
      <c r="E26" s="207"/>
      <c r="F26" s="207"/>
      <c r="G26" s="207"/>
      <c r="H26" s="207"/>
      <c r="I26" s="207"/>
      <c r="J26" s="207"/>
      <c r="K26" s="207"/>
      <c r="L26" s="207"/>
      <c r="M26" s="207"/>
      <c r="N26" s="207"/>
      <c r="O26" s="207"/>
      <c r="P26" s="207"/>
      <c r="Q26" s="207"/>
      <c r="R26" s="207"/>
      <c r="S26" s="207"/>
      <c r="T26" s="208"/>
      <c r="U26" s="208"/>
      <c r="V26" s="208"/>
      <c r="W26" s="208"/>
      <c r="X26" s="208"/>
      <c r="Y26" s="208"/>
      <c r="Z26" s="208"/>
      <c r="AA26" s="208"/>
    </row>
    <row r="27" spans="1:27">
      <c r="A27" s="157"/>
      <c r="B27" s="209" t="s">
        <v>234</v>
      </c>
      <c r="C27" s="149" t="s">
        <v>230</v>
      </c>
      <c r="D27" s="149" t="s">
        <v>229</v>
      </c>
      <c r="E27" s="149" t="s">
        <v>228</v>
      </c>
      <c r="F27" s="149" t="s">
        <v>214</v>
      </c>
      <c r="G27" s="149" t="s">
        <v>205</v>
      </c>
      <c r="H27" s="149" t="s">
        <v>165</v>
      </c>
      <c r="I27" s="149" t="s">
        <v>143</v>
      </c>
      <c r="J27" s="149" t="s">
        <v>139</v>
      </c>
      <c r="K27" s="149" t="s">
        <v>135</v>
      </c>
      <c r="L27" s="149" t="s">
        <v>104</v>
      </c>
      <c r="M27" s="149" t="s">
        <v>102</v>
      </c>
      <c r="N27" s="149" t="s">
        <v>101</v>
      </c>
      <c r="O27" s="149" t="s">
        <v>99</v>
      </c>
      <c r="P27" s="149" t="s">
        <v>98</v>
      </c>
      <c r="Q27" s="149" t="s">
        <v>97</v>
      </c>
      <c r="R27" s="149" t="s">
        <v>89</v>
      </c>
      <c r="S27" s="149" t="s">
        <v>77</v>
      </c>
      <c r="T27" s="149" t="s">
        <v>40</v>
      </c>
      <c r="U27" s="149" t="s">
        <v>39</v>
      </c>
      <c r="V27" s="149" t="s">
        <v>38</v>
      </c>
      <c r="W27" s="149" t="s">
        <v>37</v>
      </c>
      <c r="X27" s="149" t="s">
        <v>36</v>
      </c>
      <c r="Y27" s="149" t="s">
        <v>75</v>
      </c>
      <c r="Z27" s="149" t="s">
        <v>74</v>
      </c>
      <c r="AA27" s="149" t="s">
        <v>76</v>
      </c>
    </row>
    <row r="28" spans="1:27">
      <c r="A28" s="348" t="s">
        <v>198</v>
      </c>
      <c r="B28" s="357">
        <v>0</v>
      </c>
      <c r="C28" s="245">
        <v>0</v>
      </c>
      <c r="D28" s="245">
        <v>0</v>
      </c>
      <c r="E28" s="245">
        <v>0</v>
      </c>
      <c r="F28" s="245">
        <v>0</v>
      </c>
      <c r="G28" s="245">
        <v>0</v>
      </c>
      <c r="H28" s="245">
        <v>0</v>
      </c>
      <c r="I28" s="245">
        <v>0</v>
      </c>
      <c r="J28" s="245">
        <v>0</v>
      </c>
      <c r="K28" s="245">
        <v>0</v>
      </c>
      <c r="L28" s="245">
        <v>0</v>
      </c>
      <c r="M28" s="245">
        <v>0</v>
      </c>
      <c r="N28" s="245">
        <v>0</v>
      </c>
      <c r="O28" s="245">
        <v>0</v>
      </c>
      <c r="P28" s="245">
        <v>0</v>
      </c>
      <c r="Q28" s="245">
        <v>525</v>
      </c>
      <c r="R28" s="245">
        <v>0</v>
      </c>
      <c r="S28" s="245">
        <v>522</v>
      </c>
      <c r="T28" s="245">
        <v>0</v>
      </c>
      <c r="U28" s="245">
        <v>0</v>
      </c>
      <c r="V28" s="245">
        <v>500</v>
      </c>
      <c r="W28" s="245">
        <v>500</v>
      </c>
      <c r="X28" s="245">
        <v>0</v>
      </c>
      <c r="Y28" s="245">
        <v>0</v>
      </c>
      <c r="Z28" s="245">
        <v>0</v>
      </c>
      <c r="AA28" s="245">
        <v>0</v>
      </c>
    </row>
    <row r="29" spans="1:27" ht="15.75" thickBot="1">
      <c r="A29" s="347" t="s">
        <v>197</v>
      </c>
      <c r="B29" s="350">
        <v>540</v>
      </c>
      <c r="C29" s="250">
        <v>732</v>
      </c>
      <c r="D29" s="250">
        <v>728</v>
      </c>
      <c r="E29" s="250">
        <v>290</v>
      </c>
      <c r="F29" s="250">
        <v>265</v>
      </c>
      <c r="G29" s="250">
        <v>195</v>
      </c>
      <c r="H29" s="246">
        <v>0</v>
      </c>
      <c r="I29" s="246">
        <v>0</v>
      </c>
      <c r="J29" s="246">
        <v>0</v>
      </c>
      <c r="K29" s="250">
        <v>486</v>
      </c>
      <c r="L29" s="250">
        <v>382</v>
      </c>
      <c r="M29" s="246">
        <v>431</v>
      </c>
      <c r="N29" s="246">
        <v>782</v>
      </c>
      <c r="O29" s="246">
        <v>0</v>
      </c>
      <c r="P29" s="246">
        <v>552</v>
      </c>
      <c r="Q29" s="246">
        <v>448</v>
      </c>
      <c r="R29" s="246">
        <v>0</v>
      </c>
      <c r="S29" s="246">
        <v>281</v>
      </c>
      <c r="T29" s="246">
        <v>565</v>
      </c>
      <c r="U29" s="246">
        <v>328</v>
      </c>
      <c r="V29" s="246">
        <v>213</v>
      </c>
      <c r="W29" s="246">
        <v>114</v>
      </c>
      <c r="X29" s="246">
        <v>569</v>
      </c>
      <c r="Y29" s="246">
        <v>431</v>
      </c>
      <c r="Z29" s="246">
        <v>387</v>
      </c>
      <c r="AA29" s="246">
        <v>257</v>
      </c>
    </row>
    <row r="30" spans="1:27">
      <c r="A30" s="247"/>
      <c r="B30" s="247"/>
      <c r="C30" s="247"/>
      <c r="D30" s="247"/>
      <c r="E30" s="247"/>
      <c r="F30" s="247"/>
      <c r="G30" s="247"/>
      <c r="H30" s="247"/>
      <c r="I30" s="247"/>
      <c r="J30" s="247"/>
      <c r="K30" s="247"/>
      <c r="L30" s="9"/>
      <c r="M30" s="9"/>
      <c r="N30" s="9"/>
      <c r="O30" s="9"/>
      <c r="P30" s="9"/>
      <c r="Q30" s="9"/>
      <c r="R30" s="9"/>
      <c r="S30" s="9"/>
      <c r="T30" s="9"/>
      <c r="U30" s="9"/>
      <c r="V30" s="9"/>
      <c r="W30" s="9"/>
      <c r="X30" s="9"/>
      <c r="Y30" s="9"/>
      <c r="Z30" s="9"/>
      <c r="AA30" s="9"/>
    </row>
    <row r="31" spans="1:27">
      <c r="A31" s="5" t="s">
        <v>134</v>
      </c>
      <c r="B31" s="5"/>
      <c r="C31" s="5"/>
      <c r="D31" s="5"/>
      <c r="E31" s="5"/>
      <c r="F31" s="5"/>
      <c r="G31" s="5"/>
      <c r="H31" s="5"/>
      <c r="I31" s="5"/>
      <c r="J31" s="5"/>
      <c r="K31" s="5"/>
      <c r="L31" s="5"/>
      <c r="M31" s="5"/>
      <c r="N31" s="5"/>
      <c r="O31" s="5"/>
      <c r="P31" s="5"/>
      <c r="Q31" s="5"/>
      <c r="R31" s="5"/>
      <c r="S31" s="5"/>
      <c r="T31" s="7"/>
      <c r="U31" s="154"/>
      <c r="V31" s="206"/>
      <c r="W31" s="206"/>
      <c r="X31" s="206"/>
      <c r="Y31" s="206"/>
      <c r="Z31" s="206"/>
      <c r="AA31" s="206"/>
    </row>
    <row r="32" spans="1:27">
      <c r="A32" s="207"/>
      <c r="B32" s="207"/>
      <c r="C32" s="207"/>
      <c r="D32" s="207"/>
      <c r="E32" s="207"/>
      <c r="F32" s="207"/>
      <c r="G32" s="207"/>
      <c r="H32" s="207"/>
      <c r="I32" s="207"/>
      <c r="J32" s="207"/>
      <c r="K32" s="207"/>
      <c r="L32" s="207"/>
      <c r="M32" s="207"/>
      <c r="N32" s="207"/>
      <c r="O32" s="207"/>
      <c r="P32" s="207"/>
      <c r="Q32" s="207"/>
      <c r="R32" s="207"/>
      <c r="S32" s="207"/>
      <c r="T32" s="208"/>
      <c r="U32" s="208"/>
      <c r="V32" s="208"/>
      <c r="W32" s="208"/>
      <c r="X32" s="208"/>
      <c r="Y32" s="208"/>
      <c r="Z32" s="208"/>
      <c r="AA32" s="208"/>
    </row>
    <row r="33" spans="1:27">
      <c r="A33" s="157"/>
      <c r="B33" s="209" t="s">
        <v>241</v>
      </c>
      <c r="C33" s="149" t="s">
        <v>234</v>
      </c>
      <c r="D33" s="149" t="s">
        <v>230</v>
      </c>
      <c r="E33" s="149" t="s">
        <v>229</v>
      </c>
      <c r="F33" s="149" t="s">
        <v>228</v>
      </c>
      <c r="G33" s="149" t="s">
        <v>214</v>
      </c>
      <c r="H33" s="149" t="s">
        <v>205</v>
      </c>
      <c r="I33" s="149" t="s">
        <v>165</v>
      </c>
      <c r="J33" s="149" t="s">
        <v>143</v>
      </c>
      <c r="K33" s="149" t="s">
        <v>139</v>
      </c>
      <c r="L33" s="149" t="s">
        <v>135</v>
      </c>
      <c r="M33" s="149" t="s">
        <v>104</v>
      </c>
      <c r="N33" s="149" t="s">
        <v>102</v>
      </c>
      <c r="O33" s="149" t="s">
        <v>101</v>
      </c>
      <c r="P33" s="149" t="s">
        <v>99</v>
      </c>
      <c r="Q33" s="149" t="s">
        <v>98</v>
      </c>
      <c r="R33" s="149" t="s">
        <v>97</v>
      </c>
      <c r="S33" s="149" t="s">
        <v>89</v>
      </c>
      <c r="T33" s="149" t="s">
        <v>77</v>
      </c>
      <c r="U33" s="149" t="s">
        <v>40</v>
      </c>
      <c r="V33" s="149" t="s">
        <v>39</v>
      </c>
      <c r="W33" s="149" t="s">
        <v>38</v>
      </c>
      <c r="X33" s="149" t="s">
        <v>37</v>
      </c>
      <c r="Y33" s="149" t="s">
        <v>36</v>
      </c>
      <c r="Z33" s="149" t="s">
        <v>75</v>
      </c>
      <c r="AA33" s="149" t="s">
        <v>74</v>
      </c>
    </row>
    <row r="34" spans="1:27">
      <c r="A34" s="243" t="s">
        <v>132</v>
      </c>
      <c r="B34" s="357">
        <v>0</v>
      </c>
      <c r="C34" s="245">
        <v>0</v>
      </c>
      <c r="D34" s="245">
        <v>0</v>
      </c>
      <c r="E34" s="245">
        <v>0</v>
      </c>
      <c r="F34" s="245">
        <v>0</v>
      </c>
      <c r="G34" s="245">
        <v>0</v>
      </c>
      <c r="H34" s="245">
        <v>0</v>
      </c>
      <c r="I34" s="245">
        <v>0</v>
      </c>
      <c r="J34" s="245">
        <v>0</v>
      </c>
      <c r="K34" s="245">
        <v>0</v>
      </c>
      <c r="L34" s="245">
        <v>0</v>
      </c>
      <c r="M34" s="245">
        <v>0</v>
      </c>
      <c r="N34" s="245">
        <v>0</v>
      </c>
      <c r="O34" s="245">
        <v>0</v>
      </c>
      <c r="P34" s="245">
        <v>0</v>
      </c>
      <c r="Q34" s="245">
        <v>0</v>
      </c>
      <c r="R34" s="245">
        <v>0</v>
      </c>
      <c r="S34" s="245">
        <v>525</v>
      </c>
      <c r="T34" s="245">
        <v>0</v>
      </c>
      <c r="U34" s="245">
        <v>522</v>
      </c>
      <c r="V34" s="245">
        <v>0</v>
      </c>
      <c r="W34" s="245">
        <v>500</v>
      </c>
      <c r="X34" s="245">
        <v>0</v>
      </c>
      <c r="Y34" s="245">
        <v>500</v>
      </c>
      <c r="Z34" s="245">
        <v>0</v>
      </c>
      <c r="AA34" s="245">
        <v>0</v>
      </c>
    </row>
    <row r="35" spans="1:27" ht="15.75" thickBot="1">
      <c r="A35" s="244" t="s">
        <v>133</v>
      </c>
      <c r="B35" s="393">
        <v>0</v>
      </c>
      <c r="C35" s="392">
        <v>0</v>
      </c>
      <c r="D35" s="392">
        <v>1000</v>
      </c>
      <c r="E35" s="392">
        <v>0</v>
      </c>
      <c r="F35" s="392">
        <v>1000</v>
      </c>
      <c r="G35" s="392">
        <v>0</v>
      </c>
      <c r="H35" s="392">
        <v>750</v>
      </c>
      <c r="I35" s="392">
        <v>0</v>
      </c>
      <c r="J35" s="392">
        <v>0</v>
      </c>
      <c r="K35" s="392">
        <v>0</v>
      </c>
      <c r="L35" s="250" t="s">
        <v>142</v>
      </c>
      <c r="M35" s="246">
        <v>500</v>
      </c>
      <c r="N35" s="246">
        <v>500</v>
      </c>
      <c r="O35" s="246">
        <v>500</v>
      </c>
      <c r="P35" s="246">
        <v>500</v>
      </c>
      <c r="Q35" s="246">
        <v>0</v>
      </c>
      <c r="R35" s="246">
        <v>1000</v>
      </c>
      <c r="S35" s="246">
        <v>0</v>
      </c>
      <c r="T35" s="246">
        <v>0</v>
      </c>
      <c r="U35" s="246">
        <v>0</v>
      </c>
      <c r="V35" s="246">
        <v>1000</v>
      </c>
      <c r="W35" s="246">
        <v>0</v>
      </c>
      <c r="X35" s="246">
        <v>500</v>
      </c>
      <c r="Y35" s="246">
        <v>0</v>
      </c>
      <c r="Z35" s="246">
        <v>500</v>
      </c>
      <c r="AA35" s="246">
        <v>500</v>
      </c>
    </row>
    <row r="36" spans="1:27">
      <c r="A36" s="247" t="s">
        <v>242</v>
      </c>
      <c r="B36" s="247"/>
      <c r="C36" s="247"/>
      <c r="D36" s="247"/>
      <c r="E36" s="247"/>
      <c r="F36" s="247"/>
      <c r="G36" s="247"/>
      <c r="H36" s="247"/>
      <c r="I36" s="247"/>
      <c r="J36" s="247"/>
      <c r="K36" s="247"/>
      <c r="L36" s="9"/>
      <c r="M36" s="9"/>
      <c r="N36" s="9"/>
      <c r="O36" s="9"/>
      <c r="P36" s="9"/>
      <c r="Q36" s="9"/>
      <c r="R36" s="9"/>
      <c r="S36" s="9"/>
      <c r="T36" s="9"/>
      <c r="U36" s="9"/>
      <c r="V36" s="9"/>
      <c r="W36" s="9"/>
      <c r="X36" s="9"/>
      <c r="Y36" s="9"/>
      <c r="Z36" s="9"/>
      <c r="AA36" s="9"/>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B63"/>
  <sheetViews>
    <sheetView showGridLines="0" showRowColHeaders="0" zoomScaleNormal="100" workbookViewId="0"/>
  </sheetViews>
  <sheetFormatPr defaultColWidth="0" defaultRowHeight="14.25" zeroHeight="1"/>
  <cols>
    <col min="1" max="1" width="42.140625" style="361" customWidth="1"/>
    <col min="2" max="2" width="9.28515625" style="361" customWidth="1"/>
    <col min="3" max="27" width="9.42578125" style="361" customWidth="1"/>
    <col min="28" max="28" width="3.7109375" style="361" customWidth="1"/>
    <col min="29" max="16384" width="9.140625" style="361" hidden="1"/>
  </cols>
  <sheetData>
    <row r="1" spans="1:28" ht="15">
      <c r="A1" s="10" t="s">
        <v>174</v>
      </c>
      <c r="B1" s="10"/>
      <c r="C1" s="10"/>
      <c r="D1" s="10"/>
      <c r="E1" s="10"/>
      <c r="F1" s="10"/>
      <c r="G1" s="10"/>
      <c r="H1" s="10"/>
      <c r="I1" s="10"/>
      <c r="J1" s="10"/>
      <c r="K1" s="10"/>
      <c r="L1" s="10"/>
      <c r="M1" s="10"/>
      <c r="N1" s="10"/>
      <c r="O1" s="10"/>
      <c r="P1" s="10"/>
      <c r="Q1" s="10"/>
      <c r="R1" s="10"/>
      <c r="S1" s="10"/>
      <c r="T1" s="10"/>
      <c r="U1" s="11"/>
      <c r="V1" s="11"/>
      <c r="W1" s="12"/>
      <c r="X1" s="12"/>
      <c r="Y1" s="12"/>
      <c r="Z1" s="12"/>
      <c r="AA1" s="12"/>
      <c r="AB1" s="9"/>
    </row>
    <row r="2" spans="1:28" ht="11.25" customHeight="1">
      <c r="A2" s="14"/>
      <c r="B2" s="14"/>
      <c r="C2" s="14"/>
      <c r="D2" s="14"/>
      <c r="E2" s="14"/>
      <c r="F2" s="14"/>
      <c r="G2" s="14"/>
      <c r="H2" s="14"/>
      <c r="I2" s="14"/>
      <c r="J2" s="14"/>
      <c r="K2" s="14"/>
      <c r="L2" s="14"/>
      <c r="M2" s="14"/>
      <c r="N2" s="14"/>
      <c r="O2" s="14"/>
      <c r="P2" s="14"/>
      <c r="Q2" s="14"/>
      <c r="R2" s="14"/>
      <c r="S2" s="14"/>
      <c r="T2" s="14"/>
      <c r="U2" s="14"/>
      <c r="V2" s="14"/>
      <c r="W2" s="14"/>
      <c r="X2" s="14"/>
      <c r="Y2" s="9"/>
      <c r="Z2" s="9"/>
      <c r="AA2" s="9"/>
      <c r="AB2" s="9"/>
    </row>
    <row r="3" spans="1:28">
      <c r="A3" s="15"/>
      <c r="B3" s="16" t="s">
        <v>234</v>
      </c>
      <c r="C3" s="17" t="s">
        <v>230</v>
      </c>
      <c r="D3" s="17" t="s">
        <v>229</v>
      </c>
      <c r="E3" s="17" t="s">
        <v>228</v>
      </c>
      <c r="F3" s="17" t="s">
        <v>214</v>
      </c>
      <c r="G3" s="17" t="s">
        <v>205</v>
      </c>
      <c r="H3" s="17" t="s">
        <v>165</v>
      </c>
      <c r="I3" s="17" t="s">
        <v>143</v>
      </c>
      <c r="J3" s="17" t="s">
        <v>139</v>
      </c>
      <c r="K3" s="17" t="s">
        <v>135</v>
      </c>
      <c r="L3" s="17" t="s">
        <v>104</v>
      </c>
      <c r="M3" s="17" t="s">
        <v>102</v>
      </c>
      <c r="N3" s="17" t="s">
        <v>101</v>
      </c>
      <c r="O3" s="17" t="s">
        <v>99</v>
      </c>
      <c r="P3" s="17" t="s">
        <v>98</v>
      </c>
      <c r="Q3" s="17" t="s">
        <v>97</v>
      </c>
      <c r="R3" s="17" t="s">
        <v>89</v>
      </c>
      <c r="S3" s="17" t="s">
        <v>77</v>
      </c>
      <c r="T3" s="17" t="s">
        <v>40</v>
      </c>
      <c r="U3" s="17" t="s">
        <v>39</v>
      </c>
      <c r="V3" s="17" t="s">
        <v>38</v>
      </c>
      <c r="W3" s="17" t="s">
        <v>37</v>
      </c>
      <c r="X3" s="17" t="s">
        <v>36</v>
      </c>
      <c r="Y3" s="17" t="s">
        <v>75</v>
      </c>
      <c r="Z3" s="17" t="s">
        <v>74</v>
      </c>
      <c r="AA3" s="17" t="s">
        <v>76</v>
      </c>
      <c r="AB3" s="9"/>
    </row>
    <row r="4" spans="1:28">
      <c r="A4" s="15" t="s">
        <v>0</v>
      </c>
      <c r="B4" s="362">
        <v>0</v>
      </c>
      <c r="C4" s="363">
        <v>7</v>
      </c>
      <c r="D4" s="363">
        <v>0</v>
      </c>
      <c r="E4" s="363">
        <v>0</v>
      </c>
      <c r="F4" s="363">
        <v>0</v>
      </c>
      <c r="G4" s="363">
        <v>0</v>
      </c>
      <c r="H4" s="363">
        <v>-19</v>
      </c>
      <c r="I4" s="363">
        <v>0</v>
      </c>
      <c r="J4" s="363">
        <v>0</v>
      </c>
      <c r="K4" s="363">
        <v>0</v>
      </c>
      <c r="L4" s="363">
        <v>0</v>
      </c>
      <c r="M4" s="363">
        <v>0</v>
      </c>
      <c r="N4" s="363">
        <v>0</v>
      </c>
      <c r="O4" s="363">
        <v>0</v>
      </c>
      <c r="P4" s="363">
        <v>0</v>
      </c>
      <c r="Q4" s="363">
        <v>0</v>
      </c>
      <c r="R4" s="363">
        <v>0</v>
      </c>
      <c r="S4" s="363">
        <v>0</v>
      </c>
      <c r="T4" s="363">
        <v>100</v>
      </c>
      <c r="U4" s="363">
        <v>0</v>
      </c>
      <c r="V4" s="363">
        <v>0</v>
      </c>
      <c r="W4" s="363">
        <v>0</v>
      </c>
      <c r="X4" s="363">
        <v>52</v>
      </c>
      <c r="Y4" s="363">
        <v>-20</v>
      </c>
      <c r="Z4" s="363">
        <v>0</v>
      </c>
      <c r="AA4" s="363">
        <v>0</v>
      </c>
      <c r="AB4" s="9"/>
    </row>
    <row r="5" spans="1:28">
      <c r="A5" s="15" t="s">
        <v>1</v>
      </c>
      <c r="B5" s="362">
        <v>0</v>
      </c>
      <c r="C5" s="363">
        <v>30</v>
      </c>
      <c r="D5" s="363" t="s">
        <v>232</v>
      </c>
      <c r="E5" s="363">
        <v>0</v>
      </c>
      <c r="F5" s="363">
        <v>0</v>
      </c>
      <c r="G5" s="363">
        <v>0</v>
      </c>
      <c r="H5" s="363">
        <v>46</v>
      </c>
      <c r="I5" s="363">
        <v>0</v>
      </c>
      <c r="J5" s="363">
        <v>0</v>
      </c>
      <c r="K5" s="363">
        <v>0</v>
      </c>
      <c r="L5" s="363">
        <v>0</v>
      </c>
      <c r="M5" s="363">
        <v>0</v>
      </c>
      <c r="N5" s="363">
        <v>0</v>
      </c>
      <c r="O5" s="363">
        <v>0</v>
      </c>
      <c r="P5" s="363">
        <v>0</v>
      </c>
      <c r="Q5" s="363">
        <v>0</v>
      </c>
      <c r="R5" s="363">
        <v>0</v>
      </c>
      <c r="S5" s="363">
        <v>13</v>
      </c>
      <c r="T5" s="363">
        <v>0</v>
      </c>
      <c r="U5" s="363">
        <v>0</v>
      </c>
      <c r="V5" s="363">
        <v>0</v>
      </c>
      <c r="W5" s="363">
        <v>0</v>
      </c>
      <c r="X5" s="363">
        <v>0</v>
      </c>
      <c r="Y5" s="363">
        <v>0</v>
      </c>
      <c r="Z5" s="363">
        <v>25</v>
      </c>
      <c r="AA5" s="363">
        <v>0</v>
      </c>
      <c r="AB5" s="9"/>
    </row>
    <row r="6" spans="1:28">
      <c r="A6" s="15" t="s">
        <v>2</v>
      </c>
      <c r="B6" s="364">
        <v>0</v>
      </c>
      <c r="C6" s="365">
        <v>0</v>
      </c>
      <c r="D6" s="365">
        <v>0</v>
      </c>
      <c r="E6" s="365">
        <v>0</v>
      </c>
      <c r="F6" s="365">
        <v>0</v>
      </c>
      <c r="G6" s="365">
        <v>0</v>
      </c>
      <c r="H6" s="365">
        <v>0</v>
      </c>
      <c r="I6" s="365">
        <v>0</v>
      </c>
      <c r="J6" s="365">
        <v>0</v>
      </c>
      <c r="K6" s="365">
        <v>0</v>
      </c>
      <c r="L6" s="365">
        <v>0</v>
      </c>
      <c r="M6" s="365">
        <v>0</v>
      </c>
      <c r="N6" s="365">
        <v>10</v>
      </c>
      <c r="O6" s="365">
        <v>0</v>
      </c>
      <c r="P6" s="365">
        <v>0</v>
      </c>
      <c r="Q6" s="365">
        <v>79</v>
      </c>
      <c r="R6" s="365">
        <v>0</v>
      </c>
      <c r="S6" s="365">
        <v>0</v>
      </c>
      <c r="T6" s="365">
        <v>0</v>
      </c>
      <c r="U6" s="365">
        <v>0</v>
      </c>
      <c r="V6" s="365">
        <v>0</v>
      </c>
      <c r="W6" s="365">
        <v>0</v>
      </c>
      <c r="X6" s="365">
        <v>0</v>
      </c>
      <c r="Y6" s="365">
        <v>0</v>
      </c>
      <c r="Z6" s="365">
        <v>40</v>
      </c>
      <c r="AA6" s="365">
        <v>0</v>
      </c>
      <c r="AB6" s="9"/>
    </row>
    <row r="7" spans="1:28">
      <c r="A7" s="15" t="s">
        <v>3</v>
      </c>
      <c r="B7" s="362">
        <v>0</v>
      </c>
      <c r="C7" s="363">
        <v>40</v>
      </c>
      <c r="D7" s="363">
        <v>0</v>
      </c>
      <c r="E7" s="363">
        <v>0</v>
      </c>
      <c r="F7" s="363">
        <v>33</v>
      </c>
      <c r="G7" s="363">
        <v>0</v>
      </c>
      <c r="H7" s="363">
        <v>0</v>
      </c>
      <c r="I7" s="363">
        <v>0</v>
      </c>
      <c r="J7" s="363">
        <v>0</v>
      </c>
      <c r="K7" s="365">
        <v>0</v>
      </c>
      <c r="L7" s="365">
        <v>0</v>
      </c>
      <c r="M7" s="363">
        <v>0</v>
      </c>
      <c r="N7" s="365">
        <v>36</v>
      </c>
      <c r="O7" s="363">
        <v>0</v>
      </c>
      <c r="P7" s="365">
        <v>0</v>
      </c>
      <c r="Q7" s="365">
        <v>100</v>
      </c>
      <c r="R7" s="365">
        <v>185</v>
      </c>
      <c r="S7" s="365">
        <v>0</v>
      </c>
      <c r="T7" s="365">
        <v>-43</v>
      </c>
      <c r="U7" s="363">
        <v>0</v>
      </c>
      <c r="V7" s="363">
        <v>96</v>
      </c>
      <c r="W7" s="363">
        <v>0</v>
      </c>
      <c r="X7" s="363">
        <v>36</v>
      </c>
      <c r="Y7" s="363">
        <v>0</v>
      </c>
      <c r="Z7" s="363">
        <v>0</v>
      </c>
      <c r="AA7" s="363">
        <v>0</v>
      </c>
      <c r="AB7" s="9"/>
    </row>
    <row r="8" spans="1:28" ht="15" thickBot="1">
      <c r="A8" s="22" t="s">
        <v>4</v>
      </c>
      <c r="B8" s="366">
        <v>0</v>
      </c>
      <c r="C8" s="352">
        <v>0</v>
      </c>
      <c r="D8" s="352">
        <v>0</v>
      </c>
      <c r="E8" s="352">
        <v>0</v>
      </c>
      <c r="F8" s="352">
        <v>0</v>
      </c>
      <c r="G8" s="352">
        <v>0</v>
      </c>
      <c r="H8" s="352">
        <v>0</v>
      </c>
      <c r="I8" s="352">
        <v>0</v>
      </c>
      <c r="J8" s="352">
        <v>0</v>
      </c>
      <c r="K8" s="352">
        <v>0</v>
      </c>
      <c r="L8" s="352">
        <v>0</v>
      </c>
      <c r="M8" s="352">
        <v>0</v>
      </c>
      <c r="N8" s="352">
        <v>0</v>
      </c>
      <c r="O8" s="352">
        <v>0</v>
      </c>
      <c r="P8" s="352">
        <v>0</v>
      </c>
      <c r="Q8" s="352">
        <v>0</v>
      </c>
      <c r="R8" s="352">
        <v>0</v>
      </c>
      <c r="S8" s="352">
        <v>0</v>
      </c>
      <c r="T8" s="352">
        <v>0</v>
      </c>
      <c r="U8" s="352">
        <v>0</v>
      </c>
      <c r="V8" s="352">
        <v>0</v>
      </c>
      <c r="W8" s="352">
        <v>0</v>
      </c>
      <c r="X8" s="352">
        <v>0</v>
      </c>
      <c r="Y8" s="352">
        <v>0</v>
      </c>
      <c r="Z8" s="352">
        <v>0</v>
      </c>
      <c r="AA8" s="352">
        <v>0</v>
      </c>
      <c r="AB8" s="9"/>
    </row>
    <row r="9" spans="1:28">
      <c r="A9" s="25" t="s">
        <v>5</v>
      </c>
      <c r="B9" s="26">
        <v>0</v>
      </c>
      <c r="C9" s="27">
        <v>77</v>
      </c>
      <c r="D9" s="27">
        <v>0</v>
      </c>
      <c r="E9" s="27">
        <v>0</v>
      </c>
      <c r="F9" s="27">
        <v>33</v>
      </c>
      <c r="G9" s="27">
        <v>0</v>
      </c>
      <c r="H9" s="27">
        <f>SUM(H4:H8)</f>
        <v>27</v>
      </c>
      <c r="I9" s="27">
        <f t="shared" ref="I9:AA9" si="0">SUM(I4:I8)</f>
        <v>0</v>
      </c>
      <c r="J9" s="27">
        <f t="shared" si="0"/>
        <v>0</v>
      </c>
      <c r="K9" s="27">
        <f t="shared" si="0"/>
        <v>0</v>
      </c>
      <c r="L9" s="27">
        <f t="shared" si="0"/>
        <v>0</v>
      </c>
      <c r="M9" s="27">
        <f t="shared" si="0"/>
        <v>0</v>
      </c>
      <c r="N9" s="27">
        <f t="shared" si="0"/>
        <v>46</v>
      </c>
      <c r="O9" s="27">
        <f t="shared" si="0"/>
        <v>0</v>
      </c>
      <c r="P9" s="27">
        <f t="shared" si="0"/>
        <v>0</v>
      </c>
      <c r="Q9" s="27">
        <f t="shared" si="0"/>
        <v>179</v>
      </c>
      <c r="R9" s="27">
        <f t="shared" si="0"/>
        <v>185</v>
      </c>
      <c r="S9" s="27">
        <f t="shared" si="0"/>
        <v>13</v>
      </c>
      <c r="T9" s="27">
        <f t="shared" si="0"/>
        <v>57</v>
      </c>
      <c r="U9" s="27">
        <f t="shared" si="0"/>
        <v>0</v>
      </c>
      <c r="V9" s="27">
        <f t="shared" si="0"/>
        <v>96</v>
      </c>
      <c r="W9" s="27">
        <f t="shared" si="0"/>
        <v>0</v>
      </c>
      <c r="X9" s="27">
        <f t="shared" si="0"/>
        <v>88</v>
      </c>
      <c r="Y9" s="27">
        <f t="shared" si="0"/>
        <v>-20</v>
      </c>
      <c r="Z9" s="27">
        <f t="shared" si="0"/>
        <v>65</v>
      </c>
      <c r="AA9" s="27">
        <f t="shared" si="0"/>
        <v>0</v>
      </c>
      <c r="AB9" s="9"/>
    </row>
    <row r="10" spans="1:28" ht="15" thickBot="1">
      <c r="A10" s="22" t="s">
        <v>6</v>
      </c>
      <c r="B10" s="351">
        <v>11</v>
      </c>
      <c r="C10" s="367">
        <v>0</v>
      </c>
      <c r="D10" s="367">
        <v>165</v>
      </c>
      <c r="E10" s="367">
        <v>0</v>
      </c>
      <c r="F10" s="367">
        <v>0</v>
      </c>
      <c r="G10" s="367">
        <v>0</v>
      </c>
      <c r="H10" s="367">
        <v>-6</v>
      </c>
      <c r="I10" s="367">
        <v>0</v>
      </c>
      <c r="J10" s="367">
        <v>-3</v>
      </c>
      <c r="K10" s="367">
        <v>78</v>
      </c>
      <c r="L10" s="367">
        <v>-114</v>
      </c>
      <c r="M10" s="367">
        <v>0</v>
      </c>
      <c r="N10" s="367">
        <v>0</v>
      </c>
      <c r="O10" s="367">
        <v>0</v>
      </c>
      <c r="P10" s="367">
        <v>-65</v>
      </c>
      <c r="Q10" s="367">
        <v>0</v>
      </c>
      <c r="R10" s="367">
        <v>-96</v>
      </c>
      <c r="S10" s="367">
        <v>0</v>
      </c>
      <c r="T10" s="367">
        <v>0</v>
      </c>
      <c r="U10" s="367">
        <v>0</v>
      </c>
      <c r="V10" s="367">
        <v>127</v>
      </c>
      <c r="W10" s="367">
        <v>110</v>
      </c>
      <c r="X10" s="367">
        <v>0</v>
      </c>
      <c r="Y10" s="367">
        <v>0</v>
      </c>
      <c r="Z10" s="367">
        <v>0</v>
      </c>
      <c r="AA10" s="367">
        <v>0</v>
      </c>
      <c r="AB10" s="9"/>
    </row>
    <row r="11" spans="1:28">
      <c r="A11" s="25" t="s">
        <v>7</v>
      </c>
      <c r="B11" s="26">
        <v>-11</v>
      </c>
      <c r="C11" s="27">
        <v>77</v>
      </c>
      <c r="D11" s="27">
        <v>-165</v>
      </c>
      <c r="E11" s="27">
        <v>0</v>
      </c>
      <c r="F11" s="27">
        <v>33</v>
      </c>
      <c r="G11" s="27">
        <v>0</v>
      </c>
      <c r="H11" s="27">
        <f>+H9-H10</f>
        <v>33</v>
      </c>
      <c r="I11" s="27">
        <f t="shared" ref="I11:AA11" si="1">+I9-I10</f>
        <v>0</v>
      </c>
      <c r="J11" s="27">
        <f t="shared" si="1"/>
        <v>3</v>
      </c>
      <c r="K11" s="27">
        <f t="shared" si="1"/>
        <v>-78</v>
      </c>
      <c r="L11" s="27">
        <f t="shared" si="1"/>
        <v>114</v>
      </c>
      <c r="M11" s="27">
        <f t="shared" si="1"/>
        <v>0</v>
      </c>
      <c r="N11" s="27">
        <f t="shared" si="1"/>
        <v>46</v>
      </c>
      <c r="O11" s="27">
        <f t="shared" si="1"/>
        <v>0</v>
      </c>
      <c r="P11" s="27">
        <f t="shared" si="1"/>
        <v>65</v>
      </c>
      <c r="Q11" s="27">
        <f t="shared" si="1"/>
        <v>179</v>
      </c>
      <c r="R11" s="27">
        <f t="shared" si="1"/>
        <v>281</v>
      </c>
      <c r="S11" s="27">
        <f t="shared" si="1"/>
        <v>13</v>
      </c>
      <c r="T11" s="27">
        <f t="shared" si="1"/>
        <v>57</v>
      </c>
      <c r="U11" s="27">
        <f t="shared" si="1"/>
        <v>0</v>
      </c>
      <c r="V11" s="27">
        <f t="shared" si="1"/>
        <v>-31</v>
      </c>
      <c r="W11" s="27">
        <f t="shared" si="1"/>
        <v>-110</v>
      </c>
      <c r="X11" s="27">
        <f t="shared" si="1"/>
        <v>88</v>
      </c>
      <c r="Y11" s="27">
        <f t="shared" si="1"/>
        <v>-20</v>
      </c>
      <c r="Z11" s="27">
        <f t="shared" si="1"/>
        <v>65</v>
      </c>
      <c r="AA11" s="27">
        <f t="shared" si="1"/>
        <v>0</v>
      </c>
      <c r="AB11" s="9"/>
    </row>
    <row r="12" spans="1:28" ht="15" thickBot="1">
      <c r="A12" s="22" t="s">
        <v>8</v>
      </c>
      <c r="B12" s="351">
        <v>0</v>
      </c>
      <c r="C12" s="367">
        <v>0</v>
      </c>
      <c r="D12" s="367">
        <v>0</v>
      </c>
      <c r="E12" s="367">
        <v>0</v>
      </c>
      <c r="F12" s="367">
        <v>0</v>
      </c>
      <c r="G12" s="367">
        <v>0</v>
      </c>
      <c r="H12" s="367">
        <v>0</v>
      </c>
      <c r="I12" s="367">
        <v>0</v>
      </c>
      <c r="J12" s="367">
        <v>0</v>
      </c>
      <c r="K12" s="352">
        <v>0</v>
      </c>
      <c r="L12" s="352">
        <v>0</v>
      </c>
      <c r="M12" s="367">
        <v>0</v>
      </c>
      <c r="N12" s="352">
        <v>0</v>
      </c>
      <c r="O12" s="367">
        <v>0</v>
      </c>
      <c r="P12" s="352">
        <v>0</v>
      </c>
      <c r="Q12" s="352">
        <v>0</v>
      </c>
      <c r="R12" s="352">
        <v>0</v>
      </c>
      <c r="S12" s="352">
        <v>407</v>
      </c>
      <c r="T12" s="352">
        <v>0</v>
      </c>
      <c r="U12" s="367">
        <v>0</v>
      </c>
      <c r="V12" s="352">
        <v>0</v>
      </c>
      <c r="W12" s="352">
        <v>0</v>
      </c>
      <c r="X12" s="367">
        <v>0</v>
      </c>
      <c r="Y12" s="367">
        <v>0</v>
      </c>
      <c r="Z12" s="367">
        <v>0</v>
      </c>
      <c r="AA12" s="367">
        <v>0</v>
      </c>
      <c r="AB12" s="9"/>
    </row>
    <row r="13" spans="1:28">
      <c r="A13" s="25" t="s">
        <v>9</v>
      </c>
      <c r="B13" s="26">
        <v>-11</v>
      </c>
      <c r="C13" s="27">
        <v>77</v>
      </c>
      <c r="D13" s="27">
        <v>-165</v>
      </c>
      <c r="E13" s="27">
        <v>0</v>
      </c>
      <c r="F13" s="27">
        <v>33</v>
      </c>
      <c r="G13" s="27">
        <v>0</v>
      </c>
      <c r="H13" s="27">
        <f t="shared" ref="H13:AA13" si="2">+H11-H12</f>
        <v>33</v>
      </c>
      <c r="I13" s="27">
        <f t="shared" si="2"/>
        <v>0</v>
      </c>
      <c r="J13" s="27">
        <f t="shared" si="2"/>
        <v>3</v>
      </c>
      <c r="K13" s="27">
        <f t="shared" si="2"/>
        <v>-78</v>
      </c>
      <c r="L13" s="27">
        <f t="shared" si="2"/>
        <v>114</v>
      </c>
      <c r="M13" s="27">
        <f t="shared" si="2"/>
        <v>0</v>
      </c>
      <c r="N13" s="27">
        <f t="shared" si="2"/>
        <v>46</v>
      </c>
      <c r="O13" s="27">
        <f t="shared" si="2"/>
        <v>0</v>
      </c>
      <c r="P13" s="27">
        <f t="shared" si="2"/>
        <v>65</v>
      </c>
      <c r="Q13" s="27">
        <f t="shared" si="2"/>
        <v>179</v>
      </c>
      <c r="R13" s="27">
        <f t="shared" si="2"/>
        <v>281</v>
      </c>
      <c r="S13" s="27">
        <f t="shared" si="2"/>
        <v>-394</v>
      </c>
      <c r="T13" s="27">
        <f t="shared" si="2"/>
        <v>57</v>
      </c>
      <c r="U13" s="27">
        <f t="shared" si="2"/>
        <v>0</v>
      </c>
      <c r="V13" s="27">
        <f t="shared" si="2"/>
        <v>-31</v>
      </c>
      <c r="W13" s="27">
        <f t="shared" si="2"/>
        <v>-110</v>
      </c>
      <c r="X13" s="27">
        <f t="shared" si="2"/>
        <v>88</v>
      </c>
      <c r="Y13" s="27">
        <f t="shared" si="2"/>
        <v>-20</v>
      </c>
      <c r="Z13" s="27">
        <f t="shared" si="2"/>
        <v>65</v>
      </c>
      <c r="AA13" s="27">
        <f t="shared" si="2"/>
        <v>0</v>
      </c>
      <c r="AB13" s="9"/>
    </row>
    <row r="14" spans="1:28" ht="15" thickBot="1">
      <c r="A14" s="22" t="s">
        <v>10</v>
      </c>
      <c r="B14" s="368">
        <v>0</v>
      </c>
      <c r="C14" s="369">
        <v>0</v>
      </c>
      <c r="D14" s="369">
        <v>0</v>
      </c>
      <c r="E14" s="369">
        <v>0</v>
      </c>
      <c r="F14" s="369">
        <v>0</v>
      </c>
      <c r="G14" s="369">
        <v>0</v>
      </c>
      <c r="H14" s="369">
        <v>0</v>
      </c>
      <c r="I14" s="369">
        <v>0</v>
      </c>
      <c r="J14" s="369">
        <v>0</v>
      </c>
      <c r="K14" s="369">
        <v>0</v>
      </c>
      <c r="L14" s="369">
        <v>0</v>
      </c>
      <c r="M14" s="369">
        <v>0</v>
      </c>
      <c r="N14" s="369">
        <v>0</v>
      </c>
      <c r="O14" s="369">
        <v>0</v>
      </c>
      <c r="P14" s="369">
        <v>0</v>
      </c>
      <c r="Q14" s="369">
        <v>0</v>
      </c>
      <c r="R14" s="369">
        <v>0</v>
      </c>
      <c r="S14" s="369">
        <v>0</v>
      </c>
      <c r="T14" s="369">
        <v>0</v>
      </c>
      <c r="U14" s="369">
        <v>0</v>
      </c>
      <c r="V14" s="369">
        <v>0</v>
      </c>
      <c r="W14" s="369">
        <v>0</v>
      </c>
      <c r="X14" s="369">
        <v>0</v>
      </c>
      <c r="Y14" s="369">
        <v>0</v>
      </c>
      <c r="Z14" s="369">
        <v>0</v>
      </c>
      <c r="AA14" s="369">
        <v>0</v>
      </c>
      <c r="AB14" s="9"/>
    </row>
    <row r="15" spans="1:28" ht="15" thickBot="1">
      <c r="A15" s="340" t="s">
        <v>11</v>
      </c>
      <c r="B15" s="341">
        <v>-11</v>
      </c>
      <c r="C15" s="342">
        <v>77</v>
      </c>
      <c r="D15" s="342">
        <v>-165</v>
      </c>
      <c r="E15" s="342">
        <v>0</v>
      </c>
      <c r="F15" s="342">
        <v>33</v>
      </c>
      <c r="G15" s="342">
        <v>0</v>
      </c>
      <c r="H15" s="342">
        <f>+H13+H14</f>
        <v>33</v>
      </c>
      <c r="I15" s="342">
        <f t="shared" ref="I15:AA15" si="3">+I13+I14</f>
        <v>0</v>
      </c>
      <c r="J15" s="342">
        <f t="shared" si="3"/>
        <v>3</v>
      </c>
      <c r="K15" s="342">
        <f t="shared" si="3"/>
        <v>-78</v>
      </c>
      <c r="L15" s="342">
        <f t="shared" si="3"/>
        <v>114</v>
      </c>
      <c r="M15" s="342">
        <f t="shared" si="3"/>
        <v>0</v>
      </c>
      <c r="N15" s="342">
        <f t="shared" si="3"/>
        <v>46</v>
      </c>
      <c r="O15" s="342">
        <f t="shared" si="3"/>
        <v>0</v>
      </c>
      <c r="P15" s="342">
        <f t="shared" si="3"/>
        <v>65</v>
      </c>
      <c r="Q15" s="342">
        <f t="shared" si="3"/>
        <v>179</v>
      </c>
      <c r="R15" s="342">
        <f t="shared" si="3"/>
        <v>281</v>
      </c>
      <c r="S15" s="342">
        <f t="shared" si="3"/>
        <v>-394</v>
      </c>
      <c r="T15" s="342">
        <f t="shared" si="3"/>
        <v>57</v>
      </c>
      <c r="U15" s="342">
        <f t="shared" si="3"/>
        <v>0</v>
      </c>
      <c r="V15" s="342">
        <f t="shared" si="3"/>
        <v>-31</v>
      </c>
      <c r="W15" s="342">
        <f t="shared" si="3"/>
        <v>-110</v>
      </c>
      <c r="X15" s="342">
        <f t="shared" si="3"/>
        <v>88</v>
      </c>
      <c r="Y15" s="342">
        <f t="shared" si="3"/>
        <v>-20</v>
      </c>
      <c r="Z15" s="342">
        <f t="shared" si="3"/>
        <v>65</v>
      </c>
      <c r="AA15" s="342">
        <f t="shared" si="3"/>
        <v>0</v>
      </c>
      <c r="AB15" s="9"/>
    </row>
    <row r="16" spans="1:28">
      <c r="A16" s="346"/>
      <c r="B16" s="346"/>
      <c r="C16" s="37"/>
      <c r="D16" s="37"/>
      <c r="E16" s="37"/>
      <c r="F16" s="37"/>
      <c r="G16" s="37"/>
      <c r="H16" s="37"/>
      <c r="I16" s="37"/>
      <c r="J16" s="37"/>
      <c r="K16" s="37"/>
      <c r="L16" s="37"/>
      <c r="M16" s="37"/>
      <c r="N16" s="221"/>
      <c r="O16" s="221"/>
      <c r="P16" s="221"/>
      <c r="Q16" s="221"/>
      <c r="R16" s="221"/>
      <c r="S16" s="221"/>
      <c r="T16" s="221"/>
      <c r="U16" s="38"/>
      <c r="V16" s="232"/>
      <c r="W16" s="221"/>
      <c r="X16" s="221"/>
      <c r="Y16" s="13"/>
      <c r="Z16" s="13"/>
      <c r="AA16" s="13"/>
      <c r="AB16" s="9"/>
    </row>
    <row r="17" spans="1:28">
      <c r="A17" s="345" t="s">
        <v>191</v>
      </c>
      <c r="B17" s="345"/>
      <c r="C17" s="344"/>
      <c r="D17" s="344"/>
      <c r="E17" s="344"/>
      <c r="F17" s="344"/>
      <c r="G17" s="344"/>
      <c r="H17" s="344"/>
      <c r="I17" s="344"/>
      <c r="J17" s="344"/>
      <c r="K17" s="344"/>
      <c r="L17" s="344"/>
      <c r="M17" s="344"/>
      <c r="N17" s="344"/>
      <c r="O17" s="344"/>
      <c r="P17" s="344"/>
      <c r="Q17" s="344"/>
      <c r="R17" s="344"/>
      <c r="S17" s="9"/>
      <c r="T17" s="9"/>
      <c r="U17" s="9"/>
      <c r="V17" s="9"/>
      <c r="W17" s="9"/>
      <c r="X17" s="9"/>
      <c r="Y17" s="9"/>
      <c r="Z17" s="9"/>
      <c r="AA17" s="9"/>
      <c r="AB17" s="9"/>
    </row>
    <row r="18" spans="1:28" ht="15" customHeight="1">
      <c r="A18" s="343" t="s">
        <v>195</v>
      </c>
      <c r="B18" s="343"/>
      <c r="AB18" s="9"/>
    </row>
    <row r="19" spans="1:28" ht="15" customHeight="1">
      <c r="A19" s="343" t="s">
        <v>178</v>
      </c>
      <c r="B19" s="343"/>
      <c r="AB19" s="9"/>
    </row>
    <row r="20" spans="1:28" ht="15" customHeight="1">
      <c r="A20" s="344" t="s">
        <v>177</v>
      </c>
      <c r="B20" s="344"/>
      <c r="AB20" s="9"/>
    </row>
    <row r="21" spans="1:28" ht="15" customHeight="1">
      <c r="A21" s="344" t="s">
        <v>176</v>
      </c>
      <c r="B21" s="344"/>
      <c r="AB21" s="9"/>
    </row>
    <row r="22" spans="1:28" ht="15" customHeight="1">
      <c r="A22" s="344" t="s">
        <v>179</v>
      </c>
      <c r="B22" s="344"/>
    </row>
    <row r="23" spans="1:28" ht="15" customHeight="1">
      <c r="A23" s="358" t="s">
        <v>213</v>
      </c>
      <c r="B23" s="344"/>
    </row>
    <row r="24" spans="1:28" ht="15" customHeight="1">
      <c r="A24" s="344" t="s">
        <v>182</v>
      </c>
      <c r="B24" s="344"/>
    </row>
    <row r="25" spans="1:28" ht="15" customHeight="1">
      <c r="A25" s="344" t="s">
        <v>181</v>
      </c>
      <c r="B25" s="344"/>
    </row>
    <row r="26" spans="1:28" ht="15" customHeight="1">
      <c r="A26" s="344" t="s">
        <v>180</v>
      </c>
      <c r="B26" s="344"/>
    </row>
    <row r="27" spans="1:28" ht="15" customHeight="1">
      <c r="A27" s="344" t="s">
        <v>183</v>
      </c>
      <c r="B27" s="344"/>
    </row>
    <row r="28" spans="1:28" ht="15" customHeight="1">
      <c r="A28" s="344" t="s">
        <v>184</v>
      </c>
      <c r="B28" s="344"/>
    </row>
    <row r="29" spans="1:28" ht="15" customHeight="1">
      <c r="A29" s="344" t="s">
        <v>194</v>
      </c>
      <c r="B29" s="344"/>
    </row>
    <row r="30" spans="1:28" ht="15" customHeight="1">
      <c r="A30" s="344" t="s">
        <v>185</v>
      </c>
      <c r="B30" s="344"/>
    </row>
    <row r="31" spans="1:28" ht="15" customHeight="1">
      <c r="A31" s="344" t="s">
        <v>193</v>
      </c>
      <c r="B31" s="344"/>
    </row>
    <row r="32" spans="1:28" ht="15" customHeight="1">
      <c r="A32" s="344" t="s">
        <v>186</v>
      </c>
      <c r="B32" s="344"/>
    </row>
    <row r="33" spans="1:2" ht="15" customHeight="1">
      <c r="A33" s="344" t="s">
        <v>187</v>
      </c>
      <c r="B33" s="344"/>
    </row>
    <row r="34" spans="1:2" ht="15" customHeight="1">
      <c r="A34" s="344" t="s">
        <v>192</v>
      </c>
      <c r="B34" s="344"/>
    </row>
    <row r="35" spans="1:2" ht="15" customHeight="1">
      <c r="A35" s="344" t="s">
        <v>188</v>
      </c>
      <c r="B35" s="344"/>
    </row>
    <row r="36" spans="1:2" ht="15" customHeight="1">
      <c r="A36" s="344" t="s">
        <v>189</v>
      </c>
      <c r="B36" s="344"/>
    </row>
    <row r="37" spans="1:2" ht="15" customHeight="1">
      <c r="A37" s="344" t="s">
        <v>190</v>
      </c>
      <c r="B37" s="344"/>
    </row>
    <row r="38" spans="1:2" ht="15" customHeight="1">
      <c r="A38" s="354" t="s">
        <v>204</v>
      </c>
      <c r="B38" s="349"/>
    </row>
    <row r="39" spans="1:2" ht="15" customHeight="1">
      <c r="A39" s="354" t="s">
        <v>200</v>
      </c>
      <c r="B39" s="349"/>
    </row>
    <row r="40" spans="1:2" ht="15" customHeight="1">
      <c r="A40" s="354" t="s">
        <v>199</v>
      </c>
      <c r="B40" s="349"/>
    </row>
    <row r="41" spans="1:2" ht="15" customHeight="1">
      <c r="A41" s="370" t="s">
        <v>227</v>
      </c>
    </row>
    <row r="42" spans="1:2" ht="15" customHeight="1">
      <c r="A42" s="396" t="s">
        <v>231</v>
      </c>
    </row>
    <row r="43" spans="1:2" ht="15" customHeight="1">
      <c r="A43" s="396" t="s">
        <v>233</v>
      </c>
    </row>
    <row r="44" spans="1:2" ht="15" customHeight="1">
      <c r="A44" s="396" t="s">
        <v>235</v>
      </c>
    </row>
    <row r="45" spans="1:2" ht="15" customHeight="1">
      <c r="A45" s="396" t="s">
        <v>236</v>
      </c>
    </row>
    <row r="46" spans="1:2" ht="15" customHeight="1">
      <c r="A46" s="396" t="s">
        <v>237</v>
      </c>
    </row>
    <row r="47" spans="1:2" ht="15" customHeight="1">
      <c r="A47" s="396" t="s">
        <v>243</v>
      </c>
    </row>
    <row r="48" spans="1:2" ht="15" customHeight="1">
      <c r="A48" s="370"/>
    </row>
    <row r="49" spans="1:1" ht="15" customHeight="1">
      <c r="A49" s="370"/>
    </row>
    <row r="50" spans="1:1" ht="15" customHeight="1">
      <c r="A50" s="370"/>
    </row>
    <row r="51" spans="1:1" ht="15" customHeight="1">
      <c r="A51" s="370"/>
    </row>
    <row r="52" spans="1:1" ht="15" customHeight="1">
      <c r="A52" s="370"/>
    </row>
    <row r="53" spans="1:1" ht="15" customHeight="1">
      <c r="A53" s="370"/>
    </row>
    <row r="54" spans="1:1" ht="15" customHeight="1">
      <c r="A54" s="370"/>
    </row>
    <row r="55" spans="1:1" ht="15" customHeight="1">
      <c r="A55" s="370"/>
    </row>
    <row r="56" spans="1:1" ht="15" customHeight="1">
      <c r="A56" s="370"/>
    </row>
    <row r="57" spans="1:1" ht="15" customHeight="1">
      <c r="A57" s="370"/>
    </row>
    <row r="58" spans="1:1" ht="15" customHeight="1">
      <c r="A58" s="370"/>
    </row>
    <row r="59" spans="1:1" ht="15" customHeight="1">
      <c r="A59" s="370"/>
    </row>
    <row r="60" spans="1:1" ht="15" customHeight="1">
      <c r="A60" s="370"/>
    </row>
    <row r="61" spans="1:1" ht="15" customHeight="1">
      <c r="A61" s="370"/>
    </row>
    <row r="62" spans="1:1" ht="15" customHeight="1">
      <c r="A62" s="370"/>
    </row>
    <row r="63" spans="1:1" ht="15" customHeight="1"/>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4"/>
  <dimension ref="A1:Q2"/>
  <sheetViews>
    <sheetView showGridLines="0" showRowColHeaders="0" view="pageBreakPreview" zoomScaleNormal="100" zoomScaleSheetLayoutView="100" workbookViewId="0"/>
  </sheetViews>
  <sheetFormatPr defaultColWidth="9.140625" defaultRowHeight="14.25"/>
  <cols>
    <col min="1" max="15" width="9.140625" style="9"/>
    <col min="16" max="16" width="8.7109375" style="9" customWidth="1"/>
    <col min="17" max="16384" width="9.140625" style="9"/>
  </cols>
  <sheetData>
    <row r="1" spans="1:17" ht="21" customHeight="1">
      <c r="A1" s="5" t="s">
        <v>41</v>
      </c>
      <c r="B1" s="5"/>
      <c r="C1" s="5"/>
      <c r="D1" s="6"/>
      <c r="E1" s="6"/>
      <c r="F1" s="7"/>
      <c r="G1" s="8"/>
      <c r="H1" s="8"/>
      <c r="I1" s="8"/>
      <c r="J1" s="8"/>
      <c r="K1" s="8"/>
      <c r="L1" s="8"/>
      <c r="M1" s="8"/>
      <c r="N1" s="8"/>
      <c r="O1" s="8"/>
      <c r="P1" s="8"/>
      <c r="Q1" s="8"/>
    </row>
    <row r="2" spans="1:17" ht="15" customHeight="1"/>
  </sheetData>
  <pageMargins left="0.7" right="0.7" top="0.75" bottom="0.75" header="0.3" footer="0.3"/>
  <pageSetup paperSize="9" scale="56"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Regneark</vt:lpstr>
      </vt:variant>
      <vt:variant>
        <vt:i4>14</vt:i4>
      </vt:variant>
      <vt:variant>
        <vt:lpstr>Navngivne områder</vt:lpstr>
      </vt:variant>
      <vt:variant>
        <vt:i4>5</vt:i4>
      </vt:variant>
    </vt:vector>
  </HeadingPairs>
  <TitlesOfParts>
    <vt:vector size="19" baseType="lpstr">
      <vt:lpstr>Table of Contents</vt:lpstr>
      <vt:lpstr>Group</vt:lpstr>
      <vt:lpstr>Banking Activities</vt:lpstr>
      <vt:lpstr>Mortgage Activities</vt:lpstr>
      <vt:lpstr>Leasing Activities</vt:lpstr>
      <vt:lpstr>Net Interest Income</vt:lpstr>
      <vt:lpstr>Net Fee and Commission Income</vt:lpstr>
      <vt:lpstr>Value Adjustments etc.</vt:lpstr>
      <vt:lpstr>Other Income</vt:lpstr>
      <vt:lpstr>Expenses</vt:lpstr>
      <vt:lpstr>Credit quality</vt:lpstr>
      <vt:lpstr>Capital</vt:lpstr>
      <vt:lpstr>Non-recurring items</vt:lpstr>
      <vt:lpstr>Disclaimer</vt:lpstr>
      <vt:lpstr>Disclaimer!Udskriftsområde</vt:lpstr>
      <vt:lpstr>Expenses!Udskriftsområde</vt:lpstr>
      <vt:lpstr>'Net Fee and Commission Income'!Udskriftsområde</vt:lpstr>
      <vt:lpstr>'Other Income'!Udskriftsområde</vt:lpstr>
      <vt:lpstr>'Value Adjustments etc.'!Udskriftsområde</vt:lpstr>
    </vt:vector>
  </TitlesOfParts>
  <Company>Jyske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JB8650</dc:creator>
  <cp:lastModifiedBy>Simon Hagbart Madsen</cp:lastModifiedBy>
  <cp:lastPrinted>2020-04-28T07:36:47Z</cp:lastPrinted>
  <dcterms:created xsi:type="dcterms:W3CDTF">2018-02-15T08:39:57Z</dcterms:created>
  <dcterms:modified xsi:type="dcterms:W3CDTF">2022-08-15T11:28:55Z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655bac5-e079-4ce0-aea4-e42b8f191dac_Enabled">
    <vt:lpwstr>true</vt:lpwstr>
  </property>
  <property fmtid="{D5CDD505-2E9C-101B-9397-08002B2CF9AE}" pid="3" name="MSIP_Label_9655bac5-e079-4ce0-aea4-e42b8f191dac_SetDate">
    <vt:lpwstr>2022-01-25T11:04:46Z</vt:lpwstr>
  </property>
  <property fmtid="{D5CDD505-2E9C-101B-9397-08002B2CF9AE}" pid="4" name="MSIP_Label_9655bac5-e079-4ce0-aea4-e42b8f191dac_Method">
    <vt:lpwstr>Privileged</vt:lpwstr>
  </property>
  <property fmtid="{D5CDD505-2E9C-101B-9397-08002B2CF9AE}" pid="5" name="MSIP_Label_9655bac5-e079-4ce0-aea4-e42b8f191dac_Name">
    <vt:lpwstr>Fortrolig</vt:lpwstr>
  </property>
  <property fmtid="{D5CDD505-2E9C-101B-9397-08002B2CF9AE}" pid="6" name="MSIP_Label_9655bac5-e079-4ce0-aea4-e42b8f191dac_SiteId">
    <vt:lpwstr>df5e7718-2989-44ed-a2fd-5f63e2865f17</vt:lpwstr>
  </property>
  <property fmtid="{D5CDD505-2E9C-101B-9397-08002B2CF9AE}" pid="7" name="MSIP_Label_9655bac5-e079-4ce0-aea4-e42b8f191dac_ActionId">
    <vt:lpwstr>bf2e2b59-abf5-4c60-a5ad-da33f1b5b3c6</vt:lpwstr>
  </property>
  <property fmtid="{D5CDD505-2E9C-101B-9397-08002B2CF9AE}" pid="8" name="MSIP_Label_9655bac5-e079-4ce0-aea4-e42b8f191dac_ContentBits">
    <vt:lpwstr>0</vt:lpwstr>
  </property>
</Properties>
</file>